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N:\Hydrology\WRA\BigLost\Program\Output Files\"/>
    </mc:Choice>
  </mc:AlternateContent>
  <xr:revisionPtr revIDLastSave="0" documentId="13_ncr:1_{169C79C7-D9BA-489E-B379-8788ECC42F63}" xr6:coauthVersionLast="47" xr6:coauthVersionMax="47" xr10:uidLastSave="{00000000-0000-0000-0000-000000000000}"/>
  <bookViews>
    <workbookView xWindow="28680" yWindow="-120" windowWidth="29040" windowHeight="15720" xr2:uid="{BF9A9C56-9A4F-45D9-8D4B-93A1C9B4E20E}"/>
  </bookViews>
  <sheets>
    <sheet name="WRA_WD34_Data" sheetId="1" r:id="rId1"/>
    <sheet name="Storage Comparis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3" i="1" l="1"/>
  <c r="Z153" i="1" s="1"/>
  <c r="Y153" i="1"/>
  <c r="X153" i="1"/>
  <c r="T153" i="1"/>
  <c r="S153" i="1"/>
  <c r="P153" i="1"/>
  <c r="O153" i="1"/>
  <c r="W152" i="1"/>
  <c r="X152" i="1"/>
  <c r="Y152" i="1" s="1"/>
  <c r="Z152" i="1" s="1"/>
  <c r="T152" i="1"/>
  <c r="S152" i="1"/>
  <c r="P152" i="1"/>
  <c r="O152" i="1"/>
  <c r="W151" i="1"/>
  <c r="Z151" i="1" s="1"/>
  <c r="Y151" i="1"/>
  <c r="X151" i="1"/>
  <c r="T151" i="1"/>
  <c r="S151" i="1"/>
  <c r="P151" i="1"/>
  <c r="O151" i="1"/>
  <c r="W150" i="1"/>
  <c r="Z150" i="1"/>
  <c r="Y150" i="1"/>
  <c r="X150" i="1"/>
  <c r="T150" i="1"/>
  <c r="O150" i="1"/>
  <c r="S150" i="1" s="1"/>
  <c r="P150" i="1"/>
  <c r="W149" i="1"/>
  <c r="Z149" i="1" s="1"/>
  <c r="Y149" i="1"/>
  <c r="X149" i="1"/>
  <c r="T149" i="1"/>
  <c r="S149" i="1"/>
  <c r="P149" i="1"/>
  <c r="O149" i="1"/>
  <c r="Z148" i="1"/>
  <c r="W148" i="1"/>
  <c r="X148" i="1"/>
  <c r="Y148" i="1" s="1"/>
  <c r="T148" i="1"/>
  <c r="S148" i="1"/>
  <c r="P148" i="1"/>
  <c r="O148" i="1"/>
  <c r="W147" i="1"/>
  <c r="Z147" i="1" s="1"/>
  <c r="Y147" i="1"/>
  <c r="X147" i="1"/>
  <c r="T147" i="1"/>
  <c r="S147" i="1"/>
  <c r="P147" i="1"/>
  <c r="O147" i="1"/>
  <c r="T133" i="1"/>
  <c r="T134" i="1"/>
  <c r="T135" i="1"/>
  <c r="T136" i="1"/>
  <c r="T137" i="1"/>
  <c r="T138" i="1"/>
  <c r="T139" i="1"/>
  <c r="W146" i="1" l="1"/>
  <c r="X146" i="1"/>
  <c r="Y146" i="1" s="1"/>
  <c r="Z146" i="1" s="1"/>
  <c r="P146" i="1"/>
  <c r="T146" i="1" s="1"/>
  <c r="O146" i="1"/>
  <c r="S146" i="1" s="1"/>
  <c r="W145" i="1"/>
  <c r="S145" i="1"/>
  <c r="P145" i="1"/>
  <c r="T145" i="1" s="1"/>
  <c r="O145" i="1"/>
  <c r="W144" i="1"/>
  <c r="X144" i="1"/>
  <c r="Y144" i="1" s="1"/>
  <c r="Z144" i="1" s="1"/>
  <c r="S144" i="1"/>
  <c r="P144" i="1"/>
  <c r="T144" i="1" s="1"/>
  <c r="O144" i="1"/>
  <c r="W143" i="1"/>
  <c r="X143" i="1"/>
  <c r="Y143" i="1" s="1"/>
  <c r="Z143" i="1" s="1"/>
  <c r="P143" i="1"/>
  <c r="T143" i="1" s="1"/>
  <c r="O143" i="1"/>
  <c r="S143" i="1" s="1"/>
  <c r="W142" i="1"/>
  <c r="X142" i="1"/>
  <c r="Y142" i="1" s="1"/>
  <c r="Z142" i="1" s="1"/>
  <c r="S142" i="1"/>
  <c r="P142" i="1"/>
  <c r="T142" i="1" s="1"/>
  <c r="O142" i="1"/>
  <c r="W141" i="1"/>
  <c r="X141" i="1"/>
  <c r="Y141" i="1" s="1"/>
  <c r="P141" i="1"/>
  <c r="T141" i="1" s="1"/>
  <c r="O141" i="1"/>
  <c r="S141" i="1" s="1"/>
  <c r="W140" i="1"/>
  <c r="X140" i="1"/>
  <c r="Y140" i="1" s="1"/>
  <c r="Z140" i="1" s="1"/>
  <c r="P140" i="1"/>
  <c r="T140" i="1" s="1"/>
  <c r="O140" i="1"/>
  <c r="S140" i="1" s="1"/>
  <c r="W139" i="1"/>
  <c r="X139" i="1"/>
  <c r="Y139" i="1" s="1"/>
  <c r="Z139" i="1" s="1"/>
  <c r="S139" i="1"/>
  <c r="P139" i="1"/>
  <c r="O139" i="1"/>
  <c r="W138" i="1"/>
  <c r="X138" i="1"/>
  <c r="Y138" i="1" s="1"/>
  <c r="Z138" i="1" s="1"/>
  <c r="P138" i="1"/>
  <c r="O138" i="1"/>
  <c r="S138" i="1" s="1"/>
  <c r="W137" i="1"/>
  <c r="X137" i="1"/>
  <c r="Y137" i="1" s="1"/>
  <c r="Z137" i="1" s="1"/>
  <c r="S137" i="1"/>
  <c r="P137" i="1"/>
  <c r="O137" i="1"/>
  <c r="W136" i="1"/>
  <c r="X136" i="1"/>
  <c r="Y136" i="1" s="1"/>
  <c r="Z136" i="1" s="1"/>
  <c r="P136" i="1"/>
  <c r="O136" i="1"/>
  <c r="S136" i="1" s="1"/>
  <c r="W135" i="1"/>
  <c r="X135" i="1"/>
  <c r="Y135" i="1" s="1"/>
  <c r="Z135" i="1" s="1"/>
  <c r="S135" i="1"/>
  <c r="P135" i="1"/>
  <c r="O135" i="1"/>
  <c r="W134" i="1"/>
  <c r="X134" i="1"/>
  <c r="Y134" i="1" s="1"/>
  <c r="Z134" i="1" s="1"/>
  <c r="P134" i="1"/>
  <c r="O134" i="1"/>
  <c r="S134" i="1" s="1"/>
  <c r="W133" i="1"/>
  <c r="Z133" i="1"/>
  <c r="P133" i="1"/>
  <c r="O133" i="1"/>
  <c r="S133" i="1" s="1"/>
  <c r="W132" i="1"/>
  <c r="Z132" i="1"/>
  <c r="Y132" i="1"/>
  <c r="X132" i="1"/>
  <c r="P132" i="1"/>
  <c r="T132" i="1" s="1"/>
  <c r="O132" i="1"/>
  <c r="S132" i="1" s="1"/>
  <c r="W131" i="1"/>
  <c r="Z131" i="1"/>
  <c r="Y131" i="1"/>
  <c r="X131" i="1"/>
  <c r="P131" i="1"/>
  <c r="T131" i="1" s="1"/>
  <c r="O131" i="1"/>
  <c r="S131" i="1" s="1"/>
  <c r="W130" i="1"/>
  <c r="Z130" i="1" s="1"/>
  <c r="Y130" i="1"/>
  <c r="X130" i="1"/>
  <c r="T130" i="1"/>
  <c r="P130" i="1"/>
  <c r="O130" i="1"/>
  <c r="S130" i="1" s="1"/>
  <c r="W129" i="1"/>
  <c r="Z129" i="1"/>
  <c r="Y129" i="1"/>
  <c r="X129" i="1"/>
  <c r="P129" i="1"/>
  <c r="T129" i="1" s="1"/>
  <c r="O129" i="1"/>
  <c r="S129" i="1" s="1"/>
  <c r="W128" i="1"/>
  <c r="Z128" i="1"/>
  <c r="Y128" i="1"/>
  <c r="X128" i="1"/>
  <c r="P128" i="1"/>
  <c r="T128" i="1" s="1"/>
  <c r="O128" i="1"/>
  <c r="S128" i="1" s="1"/>
  <c r="W127" i="1"/>
  <c r="Z127" i="1"/>
  <c r="Y127" i="1"/>
  <c r="X127" i="1"/>
  <c r="P127" i="1"/>
  <c r="T127" i="1" s="1"/>
  <c r="O127" i="1"/>
  <c r="S127" i="1" s="1"/>
  <c r="W126" i="1"/>
  <c r="Z126" i="1"/>
  <c r="Y126" i="1"/>
  <c r="X126" i="1"/>
  <c r="P126" i="1"/>
  <c r="T126" i="1" s="1"/>
  <c r="O126" i="1"/>
  <c r="S126" i="1" s="1"/>
  <c r="W125" i="1"/>
  <c r="Z125" i="1"/>
  <c r="Y125" i="1"/>
  <c r="X125" i="1"/>
  <c r="S125" i="1"/>
  <c r="P125" i="1"/>
  <c r="T125" i="1" s="1"/>
  <c r="O125" i="1"/>
  <c r="W124" i="1"/>
  <c r="Z124" i="1"/>
  <c r="Y124" i="1"/>
  <c r="X124" i="1"/>
  <c r="P124" i="1"/>
  <c r="T124" i="1" s="1"/>
  <c r="O124" i="1"/>
  <c r="S124" i="1" s="1"/>
  <c r="W123" i="1"/>
  <c r="Z123" i="1"/>
  <c r="Y123" i="1"/>
  <c r="X123" i="1"/>
  <c r="P123" i="1"/>
  <c r="T123" i="1" s="1"/>
  <c r="O123" i="1"/>
  <c r="S123" i="1" s="1"/>
  <c r="W122" i="1"/>
  <c r="Z122" i="1"/>
  <c r="Y122" i="1"/>
  <c r="X122" i="1"/>
  <c r="T122" i="1"/>
  <c r="P122" i="1"/>
  <c r="O122" i="1"/>
  <c r="S122" i="1" s="1"/>
  <c r="W121" i="1"/>
  <c r="Z121" i="1"/>
  <c r="Y121" i="1"/>
  <c r="X121" i="1"/>
  <c r="T121" i="1"/>
  <c r="P121" i="1"/>
  <c r="O121" i="1"/>
  <c r="S121" i="1" s="1"/>
  <c r="W120" i="1"/>
  <c r="Z120" i="1"/>
  <c r="Y120" i="1"/>
  <c r="X120" i="1"/>
  <c r="P120" i="1"/>
  <c r="T120" i="1" s="1"/>
  <c r="O120" i="1"/>
  <c r="S120" i="1" s="1"/>
  <c r="W119" i="1"/>
  <c r="Z119" i="1"/>
  <c r="Y119" i="1"/>
  <c r="X119" i="1"/>
  <c r="P119" i="1"/>
  <c r="T119" i="1" s="1"/>
  <c r="O119" i="1"/>
  <c r="S119" i="1" s="1"/>
  <c r="W118" i="1"/>
  <c r="Z118" i="1" s="1"/>
  <c r="Y118" i="1"/>
  <c r="X118" i="1"/>
  <c r="P118" i="1"/>
  <c r="T118" i="1" s="1"/>
  <c r="O118" i="1"/>
  <c r="S118" i="1" s="1"/>
  <c r="W117" i="1"/>
  <c r="Z117" i="1" s="1"/>
  <c r="Y117" i="1"/>
  <c r="X117" i="1"/>
  <c r="P117" i="1"/>
  <c r="T117" i="1" s="1"/>
  <c r="O117" i="1"/>
  <c r="S117" i="1" s="1"/>
  <c r="W116" i="1"/>
  <c r="Z116" i="1" s="1"/>
  <c r="Y116" i="1"/>
  <c r="X116" i="1"/>
  <c r="S116" i="1"/>
  <c r="P116" i="1"/>
  <c r="T116" i="1" s="1"/>
  <c r="O116" i="1"/>
  <c r="W115" i="1"/>
  <c r="Z115" i="1" s="1"/>
  <c r="Y115" i="1"/>
  <c r="X115" i="1"/>
  <c r="P115" i="1"/>
  <c r="T115" i="1" s="1"/>
  <c r="O115" i="1"/>
  <c r="S115" i="1" s="1"/>
  <c r="W114" i="1"/>
  <c r="Z114" i="1"/>
  <c r="Y114" i="1"/>
  <c r="X114" i="1"/>
  <c r="P114" i="1"/>
  <c r="T114" i="1" s="1"/>
  <c r="O114" i="1"/>
  <c r="S114" i="1" s="1"/>
  <c r="W113" i="1"/>
  <c r="Z113" i="1" s="1"/>
  <c r="Y113" i="1"/>
  <c r="X113" i="1"/>
  <c r="T113" i="1"/>
  <c r="P113" i="1"/>
  <c r="O113" i="1"/>
  <c r="S113" i="1" s="1"/>
  <c r="W112" i="1"/>
  <c r="Z112" i="1" s="1"/>
  <c r="Y112" i="1"/>
  <c r="X112" i="1"/>
  <c r="P112" i="1"/>
  <c r="T112" i="1" s="1"/>
  <c r="O112" i="1"/>
  <c r="S112" i="1" s="1"/>
  <c r="W111" i="1"/>
  <c r="Z111" i="1"/>
  <c r="Y111" i="1"/>
  <c r="X111" i="1"/>
  <c r="P111" i="1"/>
  <c r="T111" i="1" s="1"/>
  <c r="O111" i="1"/>
  <c r="S111" i="1" s="1"/>
  <c r="W110" i="1"/>
  <c r="Z110" i="1"/>
  <c r="Y110" i="1"/>
  <c r="X110" i="1"/>
  <c r="P110" i="1"/>
  <c r="T110" i="1" s="1"/>
  <c r="O110" i="1"/>
  <c r="S110" i="1" s="1"/>
  <c r="W109" i="1"/>
  <c r="Z109" i="1"/>
  <c r="Y109" i="1"/>
  <c r="X109" i="1"/>
  <c r="P109" i="1"/>
  <c r="T109" i="1" s="1"/>
  <c r="O109" i="1"/>
  <c r="S109" i="1" s="1"/>
  <c r="W108" i="1"/>
  <c r="Z108" i="1"/>
  <c r="Y108" i="1"/>
  <c r="X108" i="1"/>
  <c r="P108" i="1"/>
  <c r="T108" i="1" s="1"/>
  <c r="O108" i="1"/>
  <c r="S108" i="1" s="1"/>
  <c r="W107" i="1"/>
  <c r="Z107" i="1"/>
  <c r="Y107" i="1"/>
  <c r="X107" i="1"/>
  <c r="P107" i="1"/>
  <c r="T107" i="1" s="1"/>
  <c r="O107" i="1"/>
  <c r="S107" i="1" s="1"/>
  <c r="W106" i="1"/>
  <c r="Z106" i="1"/>
  <c r="Y106" i="1"/>
  <c r="X106" i="1"/>
  <c r="P106" i="1"/>
  <c r="T106" i="1" s="1"/>
  <c r="O106" i="1"/>
  <c r="S106" i="1" s="1"/>
  <c r="W105" i="1"/>
  <c r="Z105" i="1"/>
  <c r="Y105" i="1"/>
  <c r="X105" i="1"/>
  <c r="P105" i="1"/>
  <c r="T105" i="1" s="1"/>
  <c r="O105" i="1"/>
  <c r="S105" i="1" s="1"/>
  <c r="Y104" i="1"/>
  <c r="X104" i="1"/>
  <c r="P104" i="1"/>
  <c r="T104" i="1" s="1"/>
  <c r="O104" i="1"/>
  <c r="S104" i="1" s="1"/>
  <c r="Y103" i="1"/>
  <c r="X103" i="1"/>
  <c r="P103" i="1"/>
  <c r="T103" i="1" s="1"/>
  <c r="O103" i="1"/>
  <c r="S103" i="1" s="1"/>
  <c r="Y102" i="1"/>
  <c r="X102" i="1"/>
  <c r="P102" i="1"/>
  <c r="T102" i="1" s="1"/>
  <c r="O102" i="1"/>
  <c r="S102" i="1" s="1"/>
  <c r="Y101" i="1"/>
  <c r="X101" i="1"/>
  <c r="P101" i="1"/>
  <c r="T101" i="1" s="1"/>
  <c r="O101" i="1"/>
  <c r="S101" i="1" s="1"/>
  <c r="Y100" i="1"/>
  <c r="X100" i="1"/>
  <c r="P100" i="1"/>
  <c r="T100" i="1" s="1"/>
  <c r="O100" i="1"/>
  <c r="S100" i="1" s="1"/>
  <c r="Y99" i="1"/>
  <c r="Z99" i="1" s="1"/>
  <c r="X99" i="1"/>
  <c r="P99" i="1"/>
  <c r="T99" i="1" s="1"/>
  <c r="O99" i="1"/>
  <c r="S99" i="1" s="1"/>
  <c r="W84" i="1"/>
  <c r="W85" i="1"/>
  <c r="W86" i="1"/>
  <c r="W87" i="1"/>
  <c r="W88" i="1"/>
  <c r="W89" i="1"/>
  <c r="W90" i="1"/>
  <c r="W91" i="1"/>
  <c r="W92" i="1"/>
  <c r="Z92" i="1" s="1"/>
  <c r="W93" i="1"/>
  <c r="W94" i="1"/>
  <c r="W95" i="1"/>
  <c r="W96" i="1"/>
  <c r="W97" i="1"/>
  <c r="W98" i="1"/>
  <c r="Z98" i="1" s="1"/>
  <c r="W99" i="1"/>
  <c r="W100" i="1"/>
  <c r="W101" i="1"/>
  <c r="W102" i="1"/>
  <c r="W103" i="1"/>
  <c r="W104" i="1"/>
  <c r="Y98" i="1"/>
  <c r="X98" i="1"/>
  <c r="T98" i="1"/>
  <c r="P98" i="1"/>
  <c r="O98" i="1"/>
  <c r="S98" i="1" s="1"/>
  <c r="X97" i="1"/>
  <c r="Y97" i="1" s="1"/>
  <c r="Z97" i="1" s="1"/>
  <c r="P97" i="1"/>
  <c r="T97" i="1" s="1"/>
  <c r="O97" i="1"/>
  <c r="S97" i="1" s="1"/>
  <c r="X96" i="1"/>
  <c r="Y96" i="1" s="1"/>
  <c r="Z96" i="1" s="1"/>
  <c r="P96" i="1"/>
  <c r="T96" i="1" s="1"/>
  <c r="O96" i="1"/>
  <c r="S96" i="1" s="1"/>
  <c r="X95" i="1"/>
  <c r="Y95" i="1" s="1"/>
  <c r="P95" i="1"/>
  <c r="T95" i="1" s="1"/>
  <c r="O95" i="1"/>
  <c r="S95" i="1" s="1"/>
  <c r="X94" i="1"/>
  <c r="Y94" i="1" s="1"/>
  <c r="P94" i="1"/>
  <c r="T94" i="1" s="1"/>
  <c r="O94" i="1"/>
  <c r="S94" i="1" s="1"/>
  <c r="X93" i="1"/>
  <c r="Y93" i="1" s="1"/>
  <c r="P93" i="1"/>
  <c r="T93" i="1" s="1"/>
  <c r="O93" i="1"/>
  <c r="S93" i="1" s="1"/>
  <c r="Y92" i="1"/>
  <c r="X92" i="1"/>
  <c r="T92" i="1"/>
  <c r="P92" i="1"/>
  <c r="O92" i="1"/>
  <c r="S92" i="1" s="1"/>
  <c r="Y90" i="1"/>
  <c r="Z90" i="1" s="1"/>
  <c r="X90" i="1"/>
  <c r="X91" i="1"/>
  <c r="Y91" i="1" s="1"/>
  <c r="P91" i="1"/>
  <c r="T91" i="1" s="1"/>
  <c r="O91" i="1"/>
  <c r="S91" i="1" s="1"/>
  <c r="P90" i="1"/>
  <c r="T90" i="1" s="1"/>
  <c r="O90" i="1"/>
  <c r="S90" i="1" s="1"/>
  <c r="Y89" i="1"/>
  <c r="X89" i="1"/>
  <c r="P89" i="1"/>
  <c r="T89" i="1" s="1"/>
  <c r="O89" i="1"/>
  <c r="S89" i="1" s="1"/>
  <c r="Z87" i="1"/>
  <c r="Z88" i="1"/>
  <c r="Y88" i="1"/>
  <c r="X88" i="1"/>
  <c r="P88" i="1"/>
  <c r="T88" i="1" s="1"/>
  <c r="O88" i="1"/>
  <c r="S88" i="1" s="1"/>
  <c r="Y87" i="1"/>
  <c r="X87" i="1"/>
  <c r="P87" i="1"/>
  <c r="T87" i="1" s="1"/>
  <c r="O87" i="1"/>
  <c r="S87" i="1" s="1"/>
  <c r="Y86" i="1"/>
  <c r="X86" i="1"/>
  <c r="P86" i="1"/>
  <c r="T86" i="1" s="1"/>
  <c r="O86" i="1"/>
  <c r="S86" i="1" s="1"/>
  <c r="Z85" i="1"/>
  <c r="Y85" i="1"/>
  <c r="X85" i="1"/>
  <c r="P85" i="1"/>
  <c r="T85" i="1" s="1"/>
  <c r="O85" i="1"/>
  <c r="S85" i="1" s="1"/>
  <c r="Z84" i="1"/>
  <c r="Y84" i="1"/>
  <c r="X84" i="1"/>
  <c r="P84" i="1"/>
  <c r="T84" i="1" s="1"/>
  <c r="O84" i="1"/>
  <c r="S84" i="1" s="1"/>
  <c r="D21" i="2"/>
  <c r="C21" i="2"/>
  <c r="E19" i="2"/>
  <c r="E21" i="2" s="1"/>
  <c r="E18" i="2"/>
  <c r="Z141" i="1" l="1"/>
  <c r="Z104" i="1"/>
  <c r="Z103" i="1"/>
  <c r="Z102" i="1"/>
  <c r="Z101" i="1"/>
  <c r="Z100" i="1"/>
  <c r="Z94" i="1"/>
  <c r="Z95" i="1"/>
  <c r="Z89" i="1"/>
  <c r="Z93" i="1"/>
  <c r="Z91" i="1"/>
  <c r="Z86" i="1"/>
  <c r="E17" i="2"/>
  <c r="E16" i="2" l="1"/>
  <c r="E15" i="2" l="1"/>
  <c r="E14" i="2" l="1"/>
  <c r="E13" i="2" l="1"/>
  <c r="E12" i="2"/>
  <c r="E11" i="2"/>
  <c r="E10" i="2"/>
  <c r="E9" i="2"/>
  <c r="E8" i="2" l="1"/>
  <c r="E7" i="2" l="1"/>
  <c r="E6" i="2" l="1"/>
  <c r="E5" i="2" l="1"/>
  <c r="E4" i="2" l="1"/>
  <c r="B21" i="2" l="1"/>
  <c r="W14" i="1" l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13" i="1"/>
  <c r="Y83" i="1"/>
  <c r="X83" i="1"/>
  <c r="P83" i="1"/>
  <c r="T83" i="1" s="1"/>
  <c r="O83" i="1"/>
  <c r="S83" i="1" s="1"/>
  <c r="Y82" i="1"/>
  <c r="Z82" i="1" s="1"/>
  <c r="X82" i="1"/>
  <c r="P82" i="1"/>
  <c r="T82" i="1" s="1"/>
  <c r="O82" i="1"/>
  <c r="S82" i="1" s="1"/>
  <c r="Z83" i="1" l="1"/>
  <c r="Z81" i="1"/>
  <c r="Y81" i="1"/>
  <c r="X81" i="1"/>
  <c r="P81" i="1"/>
  <c r="T81" i="1" s="1"/>
  <c r="O81" i="1"/>
  <c r="S81" i="1" s="1"/>
  <c r="Y80" i="1"/>
  <c r="Z80" i="1" s="1"/>
  <c r="X80" i="1"/>
  <c r="P80" i="1"/>
  <c r="T80" i="1" s="1"/>
  <c r="O80" i="1"/>
  <c r="S80" i="1" s="1"/>
  <c r="Y79" i="1"/>
  <c r="Z79" i="1" s="1"/>
  <c r="X79" i="1"/>
  <c r="T79" i="1"/>
  <c r="S79" i="1"/>
  <c r="P79" i="1"/>
  <c r="O79" i="1"/>
  <c r="Y78" i="1"/>
  <c r="Z78" i="1" s="1"/>
  <c r="X78" i="1"/>
  <c r="P78" i="1"/>
  <c r="T78" i="1" s="1"/>
  <c r="O78" i="1"/>
  <c r="S78" i="1" s="1"/>
  <c r="Y77" i="1"/>
  <c r="Z77" i="1" s="1"/>
  <c r="X77" i="1"/>
  <c r="P77" i="1"/>
  <c r="T77" i="1" s="1"/>
  <c r="O77" i="1"/>
  <c r="S77" i="1" s="1"/>
  <c r="Z76" i="1" l="1"/>
  <c r="Y76" i="1"/>
  <c r="X76" i="1"/>
  <c r="T76" i="1"/>
  <c r="S76" i="1"/>
  <c r="P76" i="1"/>
  <c r="O76" i="1"/>
  <c r="Z75" i="1"/>
  <c r="Y75" i="1"/>
  <c r="X75" i="1"/>
  <c r="T75" i="1"/>
  <c r="S75" i="1"/>
  <c r="P75" i="1"/>
  <c r="O75" i="1"/>
  <c r="Z74" i="1"/>
  <c r="Y74" i="1"/>
  <c r="X74" i="1"/>
  <c r="T74" i="1"/>
  <c r="S74" i="1"/>
  <c r="P74" i="1"/>
  <c r="O74" i="1"/>
  <c r="Z73" i="1"/>
  <c r="Y73" i="1"/>
  <c r="X73" i="1"/>
  <c r="T73" i="1"/>
  <c r="S73" i="1"/>
  <c r="P73" i="1"/>
  <c r="O73" i="1"/>
  <c r="Z72" i="1"/>
  <c r="Y72" i="1"/>
  <c r="X72" i="1"/>
  <c r="T72" i="1"/>
  <c r="S72" i="1"/>
  <c r="P72" i="1"/>
  <c r="O72" i="1"/>
  <c r="Z71" i="1"/>
  <c r="Y71" i="1"/>
  <c r="X71" i="1"/>
  <c r="T71" i="1"/>
  <c r="S71" i="1"/>
  <c r="P71" i="1"/>
  <c r="O71" i="1"/>
  <c r="Z70" i="1"/>
  <c r="Y70" i="1"/>
  <c r="X70" i="1"/>
  <c r="T70" i="1"/>
  <c r="S70" i="1"/>
  <c r="P70" i="1"/>
  <c r="O70" i="1"/>
  <c r="Z69" i="1"/>
  <c r="Y69" i="1"/>
  <c r="X69" i="1"/>
  <c r="P69" i="1"/>
  <c r="T69" i="1" s="1"/>
  <c r="O69" i="1"/>
  <c r="S69" i="1" s="1"/>
  <c r="Z68" i="1"/>
  <c r="Y68" i="1"/>
  <c r="X68" i="1"/>
  <c r="P68" i="1"/>
  <c r="T68" i="1" s="1"/>
  <c r="O68" i="1"/>
  <c r="S68" i="1" s="1"/>
  <c r="Z67" i="1"/>
  <c r="Y67" i="1"/>
  <c r="X67" i="1"/>
  <c r="P67" i="1"/>
  <c r="T67" i="1" s="1"/>
  <c r="O67" i="1"/>
  <c r="S67" i="1" s="1"/>
  <c r="Z66" i="1"/>
  <c r="Y66" i="1"/>
  <c r="X66" i="1"/>
  <c r="P66" i="1"/>
  <c r="T66" i="1" s="1"/>
  <c r="O66" i="1"/>
  <c r="S66" i="1" s="1"/>
  <c r="Z65" i="1"/>
  <c r="Y65" i="1"/>
  <c r="X65" i="1"/>
  <c r="P65" i="1"/>
  <c r="T65" i="1" s="1"/>
  <c r="O65" i="1"/>
  <c r="S65" i="1" s="1"/>
  <c r="Z64" i="1"/>
  <c r="Y64" i="1"/>
  <c r="X64" i="1"/>
  <c r="P64" i="1"/>
  <c r="T64" i="1" s="1"/>
  <c r="O64" i="1"/>
  <c r="S64" i="1" s="1"/>
  <c r="Z63" i="1"/>
  <c r="Y63" i="1"/>
  <c r="X63" i="1"/>
  <c r="P63" i="1"/>
  <c r="T63" i="1" s="1"/>
  <c r="O63" i="1"/>
  <c r="S63" i="1" s="1"/>
  <c r="Z62" i="1"/>
  <c r="Y62" i="1"/>
  <c r="X62" i="1"/>
  <c r="P62" i="1"/>
  <c r="T62" i="1" s="1"/>
  <c r="O62" i="1"/>
  <c r="S62" i="1" s="1"/>
  <c r="Z61" i="1"/>
  <c r="Y61" i="1"/>
  <c r="X61" i="1"/>
  <c r="P61" i="1"/>
  <c r="T61" i="1" s="1"/>
  <c r="O61" i="1"/>
  <c r="S61" i="1" s="1"/>
  <c r="Z60" i="1"/>
  <c r="Y60" i="1"/>
  <c r="X60" i="1"/>
  <c r="P60" i="1"/>
  <c r="T60" i="1" s="1"/>
  <c r="O60" i="1"/>
  <c r="S60" i="1" s="1"/>
  <c r="Z59" i="1"/>
  <c r="Y59" i="1"/>
  <c r="X59" i="1"/>
  <c r="P59" i="1"/>
  <c r="T59" i="1" s="1"/>
  <c r="O59" i="1"/>
  <c r="S59" i="1" s="1"/>
  <c r="Z58" i="1"/>
  <c r="Y58" i="1"/>
  <c r="X58" i="1"/>
  <c r="P58" i="1"/>
  <c r="T58" i="1" s="1"/>
  <c r="O58" i="1"/>
  <c r="S58" i="1" s="1"/>
  <c r="Z57" i="1"/>
  <c r="Y57" i="1"/>
  <c r="X57" i="1"/>
  <c r="P57" i="1"/>
  <c r="T57" i="1" s="1"/>
  <c r="O57" i="1"/>
  <c r="S57" i="1" s="1"/>
  <c r="Z56" i="1"/>
  <c r="Y56" i="1"/>
  <c r="X56" i="1"/>
  <c r="P56" i="1"/>
  <c r="T56" i="1" s="1"/>
  <c r="O56" i="1"/>
  <c r="S56" i="1" s="1"/>
  <c r="X3" i="1"/>
  <c r="Y3" i="1"/>
  <c r="Z3" i="1"/>
  <c r="X4" i="1"/>
  <c r="Y4" i="1"/>
  <c r="Z4" i="1"/>
  <c r="X5" i="1"/>
  <c r="Y5" i="1" s="1"/>
  <c r="Z5" i="1" s="1"/>
  <c r="X6" i="1"/>
  <c r="Y6" i="1" s="1"/>
  <c r="Z6" i="1" s="1"/>
  <c r="X7" i="1"/>
  <c r="Y7" i="1" s="1"/>
  <c r="Z7" i="1" s="1"/>
  <c r="X8" i="1"/>
  <c r="Y8" i="1"/>
  <c r="Z8" i="1"/>
  <c r="X9" i="1"/>
  <c r="Y9" i="1"/>
  <c r="Z9" i="1" s="1"/>
  <c r="X10" i="1"/>
  <c r="Y10" i="1" s="1"/>
  <c r="Z10" i="1" s="1"/>
  <c r="X11" i="1"/>
  <c r="Y11" i="1" s="1"/>
  <c r="Z11" i="1" s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 s="1"/>
  <c r="Z16" i="1" s="1"/>
  <c r="X17" i="1"/>
  <c r="Y17" i="1" s="1"/>
  <c r="Z17" i="1" s="1"/>
  <c r="X18" i="1"/>
  <c r="Y18" i="1" s="1"/>
  <c r="Z18" i="1" s="1"/>
  <c r="X19" i="1"/>
  <c r="Y19" i="1"/>
  <c r="Z19" i="1" s="1"/>
  <c r="X20" i="1"/>
  <c r="Y20" i="1"/>
  <c r="Z20" i="1" s="1"/>
  <c r="X21" i="1"/>
  <c r="Y21" i="1"/>
  <c r="Z21" i="1"/>
  <c r="X22" i="1"/>
  <c r="Y22" i="1"/>
  <c r="Z22" i="1" s="1"/>
  <c r="X23" i="1"/>
  <c r="Y23" i="1"/>
  <c r="Z23" i="1"/>
  <c r="X24" i="1"/>
  <c r="Y24" i="1" s="1"/>
  <c r="Z24" i="1" s="1"/>
  <c r="X25" i="1"/>
  <c r="Y25" i="1" s="1"/>
  <c r="Z25" i="1" s="1"/>
  <c r="X26" i="1"/>
  <c r="Y26" i="1"/>
  <c r="Z26" i="1" s="1"/>
  <c r="X27" i="1"/>
  <c r="Y27" i="1"/>
  <c r="Z27" i="1" s="1"/>
  <c r="X28" i="1"/>
  <c r="Y28" i="1" s="1"/>
  <c r="Z28" i="1" s="1"/>
  <c r="X30" i="1"/>
  <c r="Y30" i="1" s="1"/>
  <c r="Z30" i="1" s="1"/>
  <c r="X31" i="1"/>
  <c r="Y31" i="1"/>
  <c r="Z31" i="1"/>
  <c r="X32" i="1"/>
  <c r="Y32" i="1" s="1"/>
  <c r="Z32" i="1" s="1"/>
  <c r="X33" i="1"/>
  <c r="Y33" i="1"/>
  <c r="Z33" i="1" s="1"/>
  <c r="X34" i="1"/>
  <c r="Y34" i="1"/>
  <c r="Z34" i="1"/>
  <c r="X35" i="1"/>
  <c r="Y35" i="1" s="1"/>
  <c r="Z35" i="1" s="1"/>
  <c r="X36" i="1"/>
  <c r="Y36" i="1" s="1"/>
  <c r="Z36" i="1" s="1"/>
  <c r="X37" i="1"/>
  <c r="Y37" i="1"/>
  <c r="Z37" i="1"/>
  <c r="X38" i="1"/>
  <c r="Y38" i="1"/>
  <c r="Z38" i="1"/>
  <c r="X39" i="1"/>
  <c r="Y39" i="1"/>
  <c r="Z39" i="1"/>
  <c r="X40" i="1"/>
  <c r="Y40" i="1" s="1"/>
  <c r="Z40" i="1" s="1"/>
  <c r="X41" i="1"/>
  <c r="Y41" i="1"/>
  <c r="Z41" i="1"/>
  <c r="X42" i="1"/>
  <c r="Y42" i="1"/>
  <c r="Z42" i="1" s="1"/>
  <c r="X43" i="1"/>
  <c r="Y43" i="1" s="1"/>
  <c r="Z43" i="1" s="1"/>
  <c r="X44" i="1"/>
  <c r="Y44" i="1"/>
  <c r="Z44" i="1" s="1"/>
  <c r="X45" i="1"/>
  <c r="Y45" i="1"/>
  <c r="Z45" i="1"/>
  <c r="X46" i="1"/>
  <c r="Y46" i="1"/>
  <c r="Z46" i="1"/>
  <c r="X47" i="1"/>
  <c r="Y47" i="1" s="1"/>
  <c r="Z47" i="1" s="1"/>
  <c r="X48" i="1"/>
  <c r="Y48" i="1"/>
  <c r="Z48" i="1"/>
  <c r="X49" i="1"/>
  <c r="Y49" i="1"/>
  <c r="Z49" i="1"/>
  <c r="X50" i="1"/>
  <c r="Y50" i="1"/>
  <c r="Z50" i="1"/>
  <c r="X51" i="1"/>
  <c r="Y51" i="1" s="1"/>
  <c r="Z51" i="1" s="1"/>
  <c r="X52" i="1"/>
  <c r="Y52" i="1" s="1"/>
  <c r="Z52" i="1" s="1"/>
  <c r="X53" i="1"/>
  <c r="Y53" i="1" s="1"/>
  <c r="Z53" i="1" s="1"/>
  <c r="X54" i="1"/>
  <c r="Y54" i="1"/>
  <c r="Z54" i="1"/>
  <c r="X55" i="1"/>
  <c r="Y55" i="1" s="1"/>
  <c r="Z55" i="1" s="1"/>
  <c r="X29" i="1"/>
  <c r="Y29" i="1" s="1"/>
  <c r="Z29" i="1" s="1"/>
  <c r="T21" i="1"/>
  <c r="O7" i="1"/>
  <c r="P7" i="1"/>
  <c r="S7" i="1"/>
  <c r="T7" i="1"/>
  <c r="O8" i="1"/>
  <c r="S8" i="1" s="1"/>
  <c r="P8" i="1"/>
  <c r="O9" i="1"/>
  <c r="P9" i="1"/>
  <c r="S9" i="1"/>
  <c r="O10" i="1"/>
  <c r="P10" i="1"/>
  <c r="S10" i="1"/>
  <c r="T10" i="1"/>
  <c r="O11" i="1"/>
  <c r="P11" i="1"/>
  <c r="S11" i="1"/>
  <c r="O12" i="1"/>
  <c r="S12" i="1" s="1"/>
  <c r="P12" i="1"/>
  <c r="O13" i="1"/>
  <c r="S13" i="1" s="1"/>
  <c r="P13" i="1"/>
  <c r="O14" i="1"/>
  <c r="S14" i="1" s="1"/>
  <c r="P14" i="1"/>
  <c r="O15" i="1"/>
  <c r="P15" i="1"/>
  <c r="S15" i="1"/>
  <c r="O16" i="1"/>
  <c r="P16" i="1"/>
  <c r="S16" i="1"/>
  <c r="O17" i="1"/>
  <c r="P17" i="1"/>
  <c r="S17" i="1"/>
  <c r="T17" i="1"/>
  <c r="O18" i="1"/>
  <c r="S18" i="1" s="1"/>
  <c r="P18" i="1"/>
  <c r="T18" i="1"/>
  <c r="O19" i="1"/>
  <c r="P19" i="1"/>
  <c r="T19" i="1" s="1"/>
  <c r="S19" i="1"/>
  <c r="O20" i="1"/>
  <c r="P20" i="1"/>
  <c r="T20" i="1" s="1"/>
  <c r="S20" i="1"/>
  <c r="O21" i="1"/>
  <c r="P21" i="1"/>
  <c r="S21" i="1"/>
  <c r="O22" i="1"/>
  <c r="P22" i="1"/>
  <c r="S22" i="1"/>
  <c r="T22" i="1"/>
  <c r="O23" i="1"/>
  <c r="S23" i="1" s="1"/>
  <c r="P23" i="1"/>
  <c r="T23" i="1"/>
  <c r="O24" i="1"/>
  <c r="S24" i="1" s="1"/>
  <c r="P24" i="1"/>
  <c r="T24" i="1"/>
  <c r="O25" i="1"/>
  <c r="P25" i="1"/>
  <c r="T25" i="1" s="1"/>
  <c r="S25" i="1"/>
  <c r="O26" i="1"/>
  <c r="S26" i="1" s="1"/>
  <c r="P26" i="1"/>
  <c r="T26" i="1" s="1"/>
  <c r="O27" i="1"/>
  <c r="P27" i="1"/>
  <c r="S27" i="1"/>
  <c r="T27" i="1"/>
  <c r="O28" i="1"/>
  <c r="P28" i="1"/>
  <c r="S28" i="1"/>
  <c r="T28" i="1"/>
  <c r="O29" i="1"/>
  <c r="P29" i="1"/>
  <c r="T29" i="1" s="1"/>
  <c r="S29" i="1"/>
  <c r="O30" i="1"/>
  <c r="S30" i="1" s="1"/>
  <c r="P30" i="1"/>
  <c r="T30" i="1"/>
  <c r="O31" i="1"/>
  <c r="P31" i="1"/>
  <c r="T31" i="1" s="1"/>
  <c r="S31" i="1"/>
  <c r="O32" i="1"/>
  <c r="S32" i="1" s="1"/>
  <c r="P32" i="1"/>
  <c r="T32" i="1"/>
  <c r="O33" i="1"/>
  <c r="S33" i="1" s="1"/>
  <c r="P33" i="1"/>
  <c r="T33" i="1"/>
  <c r="O34" i="1"/>
  <c r="S34" i="1" s="1"/>
  <c r="P34" i="1"/>
  <c r="T34" i="1" s="1"/>
  <c r="O35" i="1"/>
  <c r="P35" i="1"/>
  <c r="S35" i="1"/>
  <c r="T35" i="1"/>
  <c r="O36" i="1"/>
  <c r="P36" i="1"/>
  <c r="T36" i="1" s="1"/>
  <c r="S36" i="1"/>
  <c r="O37" i="1"/>
  <c r="P37" i="1"/>
  <c r="S37" i="1"/>
  <c r="T37" i="1"/>
  <c r="O38" i="1"/>
  <c r="S38" i="1" s="1"/>
  <c r="P38" i="1"/>
  <c r="T38" i="1" s="1"/>
  <c r="O39" i="1"/>
  <c r="S39" i="1" s="1"/>
  <c r="P39" i="1"/>
  <c r="T39" i="1" s="1"/>
  <c r="O40" i="1"/>
  <c r="S40" i="1" s="1"/>
  <c r="P40" i="1"/>
  <c r="T40" i="1"/>
  <c r="O41" i="1"/>
  <c r="P41" i="1"/>
  <c r="T41" i="1" s="1"/>
  <c r="S41" i="1"/>
  <c r="O42" i="1"/>
  <c r="P42" i="1"/>
  <c r="T42" i="1" s="1"/>
  <c r="S42" i="1"/>
  <c r="O43" i="1"/>
  <c r="P43" i="1"/>
  <c r="S43" i="1"/>
  <c r="T43" i="1"/>
  <c r="O44" i="1"/>
  <c r="S44" i="1" s="1"/>
  <c r="P44" i="1"/>
  <c r="T44" i="1" s="1"/>
  <c r="O45" i="1"/>
  <c r="S45" i="1" s="1"/>
  <c r="P45" i="1"/>
  <c r="T45" i="1" s="1"/>
  <c r="O46" i="1"/>
  <c r="P46" i="1"/>
  <c r="T46" i="1" s="1"/>
  <c r="S46" i="1"/>
  <c r="O47" i="1"/>
  <c r="P47" i="1"/>
  <c r="S47" i="1"/>
  <c r="T47" i="1"/>
  <c r="O48" i="1"/>
  <c r="P48" i="1"/>
  <c r="S48" i="1"/>
  <c r="T48" i="1"/>
  <c r="O49" i="1"/>
  <c r="P49" i="1"/>
  <c r="T49" i="1" s="1"/>
  <c r="S49" i="1"/>
  <c r="O50" i="1"/>
  <c r="S50" i="1" s="1"/>
  <c r="P50" i="1"/>
  <c r="T50" i="1" s="1"/>
  <c r="O51" i="1"/>
  <c r="P51" i="1"/>
  <c r="T51" i="1" s="1"/>
  <c r="S51" i="1"/>
  <c r="O52" i="1"/>
  <c r="S52" i="1" s="1"/>
  <c r="P52" i="1"/>
  <c r="T52" i="1"/>
  <c r="O53" i="1"/>
  <c r="P53" i="1"/>
  <c r="T53" i="1" s="1"/>
  <c r="S53" i="1"/>
  <c r="O54" i="1"/>
  <c r="P54" i="1"/>
  <c r="S54" i="1"/>
  <c r="T54" i="1"/>
  <c r="O55" i="1"/>
  <c r="P55" i="1"/>
  <c r="S55" i="1"/>
  <c r="T55" i="1"/>
  <c r="O4" i="1"/>
  <c r="S4" i="1" s="1"/>
  <c r="P4" i="1"/>
  <c r="O5" i="1"/>
  <c r="S5" i="1" s="1"/>
  <c r="P5" i="1"/>
  <c r="O6" i="1"/>
  <c r="S6" i="1" s="1"/>
  <c r="P6" i="1"/>
  <c r="P3" i="1"/>
  <c r="O3" i="1"/>
  <c r="S3" i="1" s="1"/>
</calcChain>
</file>

<file path=xl/sharedStrings.xml><?xml version="1.0" encoding="utf-8"?>
<sst xmlns="http://schemas.openxmlformats.org/spreadsheetml/2006/main" count="68" uniqueCount="48">
  <si>
    <t>Date</t>
  </si>
  <si>
    <t>Decree</t>
  </si>
  <si>
    <t>Mackay Dam Release</t>
  </si>
  <si>
    <t>Storage</t>
  </si>
  <si>
    <t>Decree Date</t>
  </si>
  <si>
    <t xml:space="preserve">Decree </t>
  </si>
  <si>
    <t xml:space="preserve">Decree Delivery </t>
  </si>
  <si>
    <t>Sharp</t>
  </si>
  <si>
    <t>2B to Leslie</t>
  </si>
  <si>
    <t>Leslie to Moore</t>
  </si>
  <si>
    <t>blw Moore</t>
  </si>
  <si>
    <t xml:space="preserve">Storage Delivery </t>
  </si>
  <si>
    <t>Totals</t>
  </si>
  <si>
    <t xml:space="preserve">Losses </t>
  </si>
  <si>
    <t>Delivery Factor</t>
  </si>
  <si>
    <t>Inflow</t>
  </si>
  <si>
    <t>Leslie</t>
  </si>
  <si>
    <t>Moore</t>
  </si>
  <si>
    <t>Arco</t>
  </si>
  <si>
    <t>Conveyance through Reach</t>
  </si>
  <si>
    <t>Delivery Factor for Rotation</t>
  </si>
  <si>
    <t>Percent filled</t>
  </si>
  <si>
    <t>Abbreviated Reach</t>
  </si>
  <si>
    <t>DF</t>
  </si>
  <si>
    <t>Canal</t>
  </si>
  <si>
    <t>River</t>
  </si>
  <si>
    <t>WRA</t>
  </si>
  <si>
    <t>SBW</t>
  </si>
  <si>
    <t>Swauger</t>
  </si>
  <si>
    <t>Allocation</t>
  </si>
  <si>
    <t>Remaining</t>
  </si>
  <si>
    <t>Used</t>
  </si>
  <si>
    <t>Darlington</t>
  </si>
  <si>
    <t>Burnett</t>
  </si>
  <si>
    <t>Beck</t>
  </si>
  <si>
    <t>Crawford Pump</t>
  </si>
  <si>
    <t>Dennis Moss Pump</t>
  </si>
  <si>
    <t>Pherson</t>
  </si>
  <si>
    <t>Robert Moss</t>
  </si>
  <si>
    <t>Mike Webb</t>
  </si>
  <si>
    <t>Eastside</t>
  </si>
  <si>
    <t>Munsey</t>
  </si>
  <si>
    <t>TOTAL</t>
  </si>
  <si>
    <t>[ac-ft]</t>
  </si>
  <si>
    <t>[inches]</t>
  </si>
  <si>
    <t>????</t>
  </si>
  <si>
    <t>Westside</t>
  </si>
  <si>
    <t>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</si>
</sst>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WRA_WD34_Data!$AA$3:$AA$90</c:f>
              <c:numCache>
                <c:formatCode>General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0.79800000000000004</c:v>
                </c:pt>
                <c:pt idx="3">
                  <c:v>0.79800000000000004</c:v>
                </c:pt>
                <c:pt idx="4">
                  <c:v>0.84799999999999998</c:v>
                </c:pt>
                <c:pt idx="5">
                  <c:v>0.876</c:v>
                </c:pt>
                <c:pt idx="6">
                  <c:v>0.88500000000000001</c:v>
                </c:pt>
                <c:pt idx="7">
                  <c:v>0.92100000000000004</c:v>
                </c:pt>
                <c:pt idx="8">
                  <c:v>0.92400000000000004</c:v>
                </c:pt>
                <c:pt idx="9">
                  <c:v>1.048</c:v>
                </c:pt>
                <c:pt idx="10">
                  <c:v>0.85399999999999998</c:v>
                </c:pt>
                <c:pt idx="11">
                  <c:v>0.89300000000000002</c:v>
                </c:pt>
                <c:pt idx="12">
                  <c:v>0.90300000000000002</c:v>
                </c:pt>
                <c:pt idx="13">
                  <c:v>1.0229999999999999</c:v>
                </c:pt>
                <c:pt idx="14">
                  <c:v>0.93</c:v>
                </c:pt>
                <c:pt idx="15">
                  <c:v>0.91500000000000004</c:v>
                </c:pt>
                <c:pt idx="16">
                  <c:v>0.82199999999999995</c:v>
                </c:pt>
                <c:pt idx="17">
                  <c:v>0.89500000000000002</c:v>
                </c:pt>
                <c:pt idx="18">
                  <c:v>0.85199999999999998</c:v>
                </c:pt>
                <c:pt idx="19">
                  <c:v>0.82099999999999995</c:v>
                </c:pt>
                <c:pt idx="20">
                  <c:v>0.77700000000000002</c:v>
                </c:pt>
                <c:pt idx="21">
                  <c:v>0.85899999999999999</c:v>
                </c:pt>
                <c:pt idx="22">
                  <c:v>1.032</c:v>
                </c:pt>
                <c:pt idx="23">
                  <c:v>1.0529999999999999</c:v>
                </c:pt>
                <c:pt idx="24">
                  <c:v>1.056</c:v>
                </c:pt>
                <c:pt idx="25">
                  <c:v>1.0589999999999999</c:v>
                </c:pt>
                <c:pt idx="26">
                  <c:v>1.056</c:v>
                </c:pt>
                <c:pt idx="27">
                  <c:v>1.042</c:v>
                </c:pt>
                <c:pt idx="28">
                  <c:v>0.95599999999999996</c:v>
                </c:pt>
                <c:pt idx="29">
                  <c:v>0.92600000000000005</c:v>
                </c:pt>
                <c:pt idx="30">
                  <c:v>0.83199999999999996</c:v>
                </c:pt>
                <c:pt idx="31">
                  <c:v>0.89500000000000002</c:v>
                </c:pt>
                <c:pt idx="32">
                  <c:v>0.84</c:v>
                </c:pt>
                <c:pt idx="33">
                  <c:v>0.84099999999999997</c:v>
                </c:pt>
                <c:pt idx="34">
                  <c:v>0.82</c:v>
                </c:pt>
                <c:pt idx="35">
                  <c:v>0.79100000000000004</c:v>
                </c:pt>
                <c:pt idx="36">
                  <c:v>0.83099999999999996</c:v>
                </c:pt>
                <c:pt idx="37">
                  <c:v>0.78</c:v>
                </c:pt>
                <c:pt idx="38">
                  <c:v>0.83699999999999997</c:v>
                </c:pt>
                <c:pt idx="39">
                  <c:v>0.84699999999999998</c:v>
                </c:pt>
                <c:pt idx="40">
                  <c:v>0.75600000000000001</c:v>
                </c:pt>
                <c:pt idx="41">
                  <c:v>0.74299999999999999</c:v>
                </c:pt>
                <c:pt idx="42">
                  <c:v>0.72299999999999998</c:v>
                </c:pt>
                <c:pt idx="43">
                  <c:v>0.73499999999999999</c:v>
                </c:pt>
                <c:pt idx="44">
                  <c:v>0.74</c:v>
                </c:pt>
                <c:pt idx="45">
                  <c:v>0.76100000000000001</c:v>
                </c:pt>
                <c:pt idx="46">
                  <c:v>0.79</c:v>
                </c:pt>
                <c:pt idx="47">
                  <c:v>0.82799999999999996</c:v>
                </c:pt>
                <c:pt idx="48">
                  <c:v>0.82099999999999995</c:v>
                </c:pt>
                <c:pt idx="49">
                  <c:v>0.82899999999999996</c:v>
                </c:pt>
                <c:pt idx="50">
                  <c:v>0.86299999999999999</c:v>
                </c:pt>
                <c:pt idx="51">
                  <c:v>0.871</c:v>
                </c:pt>
                <c:pt idx="52">
                  <c:v>0.84799999999999998</c:v>
                </c:pt>
                <c:pt idx="53">
                  <c:v>0.79200000000000004</c:v>
                </c:pt>
                <c:pt idx="54">
                  <c:v>0.81100000000000005</c:v>
                </c:pt>
                <c:pt idx="55">
                  <c:v>0.79700000000000004</c:v>
                </c:pt>
                <c:pt idx="56">
                  <c:v>0.82499999999999996</c:v>
                </c:pt>
                <c:pt idx="57">
                  <c:v>0.82399999999999995</c:v>
                </c:pt>
                <c:pt idx="58">
                  <c:v>0.82299999999999995</c:v>
                </c:pt>
                <c:pt idx="59">
                  <c:v>0.82299999999999995</c:v>
                </c:pt>
                <c:pt idx="60">
                  <c:v>0.83499999999999996</c:v>
                </c:pt>
                <c:pt idx="61">
                  <c:v>0.82899999999999996</c:v>
                </c:pt>
                <c:pt idx="62">
                  <c:v>0.81399999999999995</c:v>
                </c:pt>
                <c:pt idx="63">
                  <c:v>0.80500000000000005</c:v>
                </c:pt>
                <c:pt idx="64">
                  <c:v>0.81200000000000006</c:v>
                </c:pt>
                <c:pt idx="65">
                  <c:v>0.82399999999999995</c:v>
                </c:pt>
                <c:pt idx="66">
                  <c:v>0.79900000000000004</c:v>
                </c:pt>
                <c:pt idx="67">
                  <c:v>0.71899999999999997</c:v>
                </c:pt>
                <c:pt idx="68">
                  <c:v>0.746</c:v>
                </c:pt>
                <c:pt idx="69">
                  <c:v>0.80900000000000005</c:v>
                </c:pt>
                <c:pt idx="70">
                  <c:v>0.79500000000000004</c:v>
                </c:pt>
                <c:pt idx="71">
                  <c:v>0.78100000000000003</c:v>
                </c:pt>
                <c:pt idx="72">
                  <c:v>0.79900000000000004</c:v>
                </c:pt>
                <c:pt idx="73">
                  <c:v>0.79700000000000004</c:v>
                </c:pt>
                <c:pt idx="74">
                  <c:v>0.78300000000000003</c:v>
                </c:pt>
                <c:pt idx="75">
                  <c:v>0.79500000000000004</c:v>
                </c:pt>
                <c:pt idx="76">
                  <c:v>0.84</c:v>
                </c:pt>
                <c:pt idx="77">
                  <c:v>0.84899999999999998</c:v>
                </c:pt>
                <c:pt idx="78">
                  <c:v>0.88100000000000001</c:v>
                </c:pt>
                <c:pt idx="79">
                  <c:v>0.75600000000000001</c:v>
                </c:pt>
                <c:pt idx="80">
                  <c:v>0.879</c:v>
                </c:pt>
                <c:pt idx="81">
                  <c:v>0.89900000000000002</c:v>
                </c:pt>
                <c:pt idx="82">
                  <c:v>0.88</c:v>
                </c:pt>
                <c:pt idx="83">
                  <c:v>0.83099999999999996</c:v>
                </c:pt>
                <c:pt idx="84">
                  <c:v>0.72799999999999998</c:v>
                </c:pt>
                <c:pt idx="85">
                  <c:v>0.81299999999999994</c:v>
                </c:pt>
                <c:pt idx="86">
                  <c:v>0.91300000000000003</c:v>
                </c:pt>
                <c:pt idx="87">
                  <c:v>0.90100000000000002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C-4845-8DBF-35DF8F6E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460783"/>
        <c:axId val="1565461263"/>
      </c:lineChart>
      <c:catAx>
        <c:axId val="1565460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461263"/>
        <c:crosses val="autoZero"/>
        <c:auto val="1"/>
        <c:lblAlgn val="ctr"/>
        <c:lblOffset val="100"/>
        <c:noMultiLvlLbl val="0"/>
      </c:catAx>
      <c:valAx>
        <c:axId val="156546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460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WRA_WD34_Data!$D$53:$D$144</c:f>
              <c:numCache>
                <c:formatCode>General</c:formatCode>
                <c:ptCount val="92"/>
                <c:pt idx="0">
                  <c:v>460.1</c:v>
                </c:pt>
                <c:pt idx="1">
                  <c:v>450.3</c:v>
                </c:pt>
                <c:pt idx="2">
                  <c:v>322</c:v>
                </c:pt>
                <c:pt idx="3">
                  <c:v>412.8</c:v>
                </c:pt>
                <c:pt idx="4">
                  <c:v>388</c:v>
                </c:pt>
                <c:pt idx="5">
                  <c:v>335.2</c:v>
                </c:pt>
                <c:pt idx="6">
                  <c:v>281.10000000000002</c:v>
                </c:pt>
                <c:pt idx="7">
                  <c:v>270.10000000000002</c:v>
                </c:pt>
                <c:pt idx="8">
                  <c:v>241.8</c:v>
                </c:pt>
                <c:pt idx="9">
                  <c:v>240.3</c:v>
                </c:pt>
                <c:pt idx="10">
                  <c:v>228.8</c:v>
                </c:pt>
                <c:pt idx="11">
                  <c:v>210.4</c:v>
                </c:pt>
                <c:pt idx="12">
                  <c:v>212.7</c:v>
                </c:pt>
                <c:pt idx="13">
                  <c:v>222.6</c:v>
                </c:pt>
                <c:pt idx="14">
                  <c:v>221.9</c:v>
                </c:pt>
                <c:pt idx="15">
                  <c:v>238.5</c:v>
                </c:pt>
                <c:pt idx="16">
                  <c:v>230.1</c:v>
                </c:pt>
                <c:pt idx="17">
                  <c:v>214.9</c:v>
                </c:pt>
                <c:pt idx="18">
                  <c:v>209.4</c:v>
                </c:pt>
                <c:pt idx="19">
                  <c:v>199.2</c:v>
                </c:pt>
                <c:pt idx="20">
                  <c:v>191</c:v>
                </c:pt>
                <c:pt idx="21">
                  <c:v>177.6</c:v>
                </c:pt>
                <c:pt idx="22">
                  <c:v>173.6</c:v>
                </c:pt>
                <c:pt idx="23">
                  <c:v>175.6</c:v>
                </c:pt>
                <c:pt idx="24">
                  <c:v>178.8</c:v>
                </c:pt>
                <c:pt idx="25">
                  <c:v>178.1</c:v>
                </c:pt>
                <c:pt idx="26">
                  <c:v>172.8</c:v>
                </c:pt>
                <c:pt idx="27">
                  <c:v>184.1</c:v>
                </c:pt>
                <c:pt idx="28">
                  <c:v>173.5</c:v>
                </c:pt>
                <c:pt idx="29">
                  <c:v>167.7</c:v>
                </c:pt>
                <c:pt idx="30">
                  <c:v>183.8</c:v>
                </c:pt>
                <c:pt idx="31">
                  <c:v>163.80000000000001</c:v>
                </c:pt>
                <c:pt idx="32">
                  <c:v>172.6</c:v>
                </c:pt>
                <c:pt idx="33">
                  <c:v>174.6</c:v>
                </c:pt>
                <c:pt idx="34">
                  <c:v>183.3</c:v>
                </c:pt>
                <c:pt idx="35">
                  <c:v>177.3</c:v>
                </c:pt>
                <c:pt idx="36">
                  <c:v>181.5</c:v>
                </c:pt>
                <c:pt idx="37">
                  <c:v>193.3</c:v>
                </c:pt>
                <c:pt idx="38">
                  <c:v>182.4</c:v>
                </c:pt>
                <c:pt idx="39">
                  <c:v>204.2</c:v>
                </c:pt>
                <c:pt idx="40">
                  <c:v>186.5</c:v>
                </c:pt>
                <c:pt idx="41">
                  <c:v>185.9</c:v>
                </c:pt>
                <c:pt idx="42">
                  <c:v>176.2</c:v>
                </c:pt>
                <c:pt idx="43">
                  <c:v>176.5</c:v>
                </c:pt>
                <c:pt idx="44">
                  <c:v>177</c:v>
                </c:pt>
                <c:pt idx="45">
                  <c:v>176.2</c:v>
                </c:pt>
                <c:pt idx="46">
                  <c:v>177.9</c:v>
                </c:pt>
                <c:pt idx="47">
                  <c:v>171.1</c:v>
                </c:pt>
                <c:pt idx="48">
                  <c:v>153.4</c:v>
                </c:pt>
                <c:pt idx="49">
                  <c:v>144.9</c:v>
                </c:pt>
                <c:pt idx="50">
                  <c:v>154.19999999999999</c:v>
                </c:pt>
                <c:pt idx="51">
                  <c:v>153.19999999999999</c:v>
                </c:pt>
                <c:pt idx="52">
                  <c:v>166.8</c:v>
                </c:pt>
                <c:pt idx="53">
                  <c:v>168.6</c:v>
                </c:pt>
                <c:pt idx="54">
                  <c:v>166.7</c:v>
                </c:pt>
                <c:pt idx="55">
                  <c:v>153.9</c:v>
                </c:pt>
                <c:pt idx="56">
                  <c:v>156.69999999999999</c:v>
                </c:pt>
                <c:pt idx="57">
                  <c:v>153.1</c:v>
                </c:pt>
                <c:pt idx="58">
                  <c:v>159.5</c:v>
                </c:pt>
                <c:pt idx="59">
                  <c:v>170.5</c:v>
                </c:pt>
                <c:pt idx="60">
                  <c:v>166.7</c:v>
                </c:pt>
                <c:pt idx="61">
                  <c:v>168.5</c:v>
                </c:pt>
                <c:pt idx="62">
                  <c:v>161.69999999999999</c:v>
                </c:pt>
                <c:pt idx="63">
                  <c:v>167.1</c:v>
                </c:pt>
                <c:pt idx="64">
                  <c:v>167.8</c:v>
                </c:pt>
                <c:pt idx="65">
                  <c:v>160.80000000000001</c:v>
                </c:pt>
                <c:pt idx="66">
                  <c:v>161.4</c:v>
                </c:pt>
                <c:pt idx="67">
                  <c:v>163</c:v>
                </c:pt>
                <c:pt idx="68">
                  <c:v>173.5</c:v>
                </c:pt>
                <c:pt idx="69">
                  <c:v>192.9</c:v>
                </c:pt>
                <c:pt idx="70">
                  <c:v>170.6</c:v>
                </c:pt>
                <c:pt idx="71">
                  <c:v>166.8</c:v>
                </c:pt>
                <c:pt idx="72">
                  <c:v>172.5</c:v>
                </c:pt>
                <c:pt idx="73">
                  <c:v>171.3</c:v>
                </c:pt>
                <c:pt idx="74">
                  <c:v>176.8</c:v>
                </c:pt>
                <c:pt idx="75">
                  <c:v>176</c:v>
                </c:pt>
                <c:pt idx="76">
                  <c:v>169.9</c:v>
                </c:pt>
                <c:pt idx="77">
                  <c:v>175.3</c:v>
                </c:pt>
                <c:pt idx="78">
                  <c:v>177.8</c:v>
                </c:pt>
                <c:pt idx="79">
                  <c:v>185.9</c:v>
                </c:pt>
                <c:pt idx="80">
                  <c:v>192.7</c:v>
                </c:pt>
                <c:pt idx="81">
                  <c:v>173.6</c:v>
                </c:pt>
                <c:pt idx="82">
                  <c:v>176.6</c:v>
                </c:pt>
                <c:pt idx="83">
                  <c:v>179.4</c:v>
                </c:pt>
                <c:pt idx="84">
                  <c:v>181.7</c:v>
                </c:pt>
                <c:pt idx="85">
                  <c:v>186.6</c:v>
                </c:pt>
                <c:pt idx="86">
                  <c:v>133.9</c:v>
                </c:pt>
                <c:pt idx="87">
                  <c:v>120.8</c:v>
                </c:pt>
                <c:pt idx="88">
                  <c:v>166.5</c:v>
                </c:pt>
                <c:pt idx="89">
                  <c:v>166.4</c:v>
                </c:pt>
                <c:pt idx="90">
                  <c:v>170.5</c:v>
                </c:pt>
                <c:pt idx="91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8-436D-BFDE-E4FCD2171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759135"/>
        <c:axId val="1958759615"/>
      </c:lineChart>
      <c:catAx>
        <c:axId val="1958759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759615"/>
        <c:crosses val="autoZero"/>
        <c:auto val="1"/>
        <c:lblAlgn val="ctr"/>
        <c:lblOffset val="100"/>
        <c:noMultiLvlLbl val="0"/>
      </c:catAx>
      <c:valAx>
        <c:axId val="195875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75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228600</xdr:colOff>
      <xdr:row>12</xdr:row>
      <xdr:rowOff>52387</xdr:rowOff>
    </xdr:from>
    <xdr:to>
      <xdr:col>41</xdr:col>
      <xdr:colOff>533400</xdr:colOff>
      <xdr:row>26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136374-2DB7-CEB9-DB7A-A6E89B1C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361950</xdr:colOff>
      <xdr:row>61</xdr:row>
      <xdr:rowOff>52387</xdr:rowOff>
    </xdr:from>
    <xdr:to>
      <xdr:col>16</xdr:col>
      <xdr:colOff>76200</xdr:colOff>
      <xdr:row>75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DE214C-D955-F994-A7E8-8BDABD79D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50F1-B7E7-4416-9DFA-0284C454E583}">
  <sheetPr codeName="Sheet1"/>
  <dimension ref="A1:AC153"/>
  <sheetViews>
    <sheetView tabSelected="1" workbookViewId="0">
      <pane xSplit="1" ySplit="2" topLeftCell="K128" activePane="bottomRight" state="frozen"/>
      <selection pane="topRight" activeCell="B1" sqref="B1"/>
      <selection pane="bottomLeft" activeCell="A3" sqref="A3"/>
      <selection pane="bottomRight" activeCell="AA3" sqref="AA3:AA153"/>
    </sheetView>
  </sheetViews>
  <sheetFormatPr defaultRowHeight="15" x14ac:dyDescent="0.25"/>
  <cols>
    <col min="1" max="1" width="9.42578125" bestFit="1" customWidth="1"/>
    <col min="2" max="2" width="11.42578125" bestFit="1" customWidth="1"/>
    <col min="3" max="4" width="11.42578125" customWidth="1"/>
    <col min="5" max="5" width="10.140625" customWidth="1"/>
    <col min="6" max="6" width="10.7109375" customWidth="1"/>
    <col min="8" max="8" width="10.7109375" bestFit="1" customWidth="1"/>
    <col min="9" max="9" width="14.28515625" bestFit="1" customWidth="1"/>
    <col min="10" max="10" width="10.140625" bestFit="1" customWidth="1"/>
    <col min="12" max="12" width="10.7109375" bestFit="1" customWidth="1"/>
    <col min="13" max="13" width="14.28515625" bestFit="1" customWidth="1"/>
    <col min="14" max="14" width="10.140625" bestFit="1" customWidth="1"/>
    <col min="15" max="15" width="9.28515625" customWidth="1"/>
  </cols>
  <sheetData>
    <row r="1" spans="1:29" x14ac:dyDescent="0.25">
      <c r="D1" s="1" t="s">
        <v>15</v>
      </c>
      <c r="E1" s="1" t="s">
        <v>2</v>
      </c>
      <c r="G1" s="1" t="s">
        <v>6</v>
      </c>
      <c r="K1" s="1" t="s">
        <v>11</v>
      </c>
      <c r="O1" s="1" t="s">
        <v>12</v>
      </c>
      <c r="Q1" s="1" t="s">
        <v>13</v>
      </c>
      <c r="S1" s="1" t="s">
        <v>14</v>
      </c>
      <c r="U1" t="s">
        <v>19</v>
      </c>
      <c r="X1" s="1" t="s">
        <v>20</v>
      </c>
      <c r="AA1" t="s">
        <v>22</v>
      </c>
      <c r="AB1" t="s">
        <v>24</v>
      </c>
      <c r="AC1" t="s">
        <v>25</v>
      </c>
    </row>
    <row r="2" spans="1:29" x14ac:dyDescent="0.25">
      <c r="A2" t="s">
        <v>0</v>
      </c>
      <c r="B2" t="s">
        <v>4</v>
      </c>
      <c r="C2" t="s">
        <v>21</v>
      </c>
      <c r="E2" t="s">
        <v>5</v>
      </c>
      <c r="F2" t="s">
        <v>3</v>
      </c>
      <c r="G2" t="s">
        <v>7</v>
      </c>
      <c r="H2" t="s">
        <v>8</v>
      </c>
      <c r="I2" t="s">
        <v>9</v>
      </c>
      <c r="J2" t="s">
        <v>10</v>
      </c>
      <c r="K2" t="s">
        <v>7</v>
      </c>
      <c r="L2" t="s">
        <v>8</v>
      </c>
      <c r="M2" t="s">
        <v>9</v>
      </c>
      <c r="N2" t="s">
        <v>10</v>
      </c>
      <c r="O2" t="s">
        <v>1</v>
      </c>
      <c r="P2" t="s">
        <v>3</v>
      </c>
      <c r="Q2" t="s">
        <v>1</v>
      </c>
      <c r="R2" t="s">
        <v>3</v>
      </c>
      <c r="S2" t="s">
        <v>1</v>
      </c>
      <c r="T2" s="1" t="s">
        <v>3</v>
      </c>
      <c r="U2" t="s">
        <v>16</v>
      </c>
      <c r="V2" t="s">
        <v>17</v>
      </c>
      <c r="W2" t="s">
        <v>18</v>
      </c>
      <c r="X2" t="s">
        <v>16</v>
      </c>
      <c r="Y2" t="s">
        <v>17</v>
      </c>
      <c r="Z2" t="s">
        <v>18</v>
      </c>
      <c r="AA2" t="s">
        <v>23</v>
      </c>
      <c r="AB2" t="s">
        <v>23</v>
      </c>
      <c r="AC2" t="s">
        <v>23</v>
      </c>
    </row>
    <row r="3" spans="1:29" x14ac:dyDescent="0.25">
      <c r="A3" s="2">
        <v>45778</v>
      </c>
      <c r="B3" s="4">
        <v>19160207</v>
      </c>
      <c r="C3" s="4">
        <v>1</v>
      </c>
      <c r="D3" s="4">
        <v>144.6</v>
      </c>
      <c r="E3" s="4">
        <v>0.5</v>
      </c>
      <c r="F3" s="4">
        <v>131.4</v>
      </c>
      <c r="G3" s="4">
        <v>0.5</v>
      </c>
      <c r="H3" s="4">
        <v>0</v>
      </c>
      <c r="I3" s="4">
        <v>0</v>
      </c>
      <c r="J3" s="4">
        <v>0</v>
      </c>
      <c r="K3" s="4">
        <v>0.4</v>
      </c>
      <c r="L3" s="4">
        <v>0</v>
      </c>
      <c r="M3" s="4">
        <v>3</v>
      </c>
      <c r="N3" s="4">
        <v>1.9</v>
      </c>
      <c r="O3" s="4">
        <f>SUM(G3:J3)</f>
        <v>0.5</v>
      </c>
      <c r="P3" s="4">
        <f>SUM(K3:N3)</f>
        <v>5.3</v>
      </c>
      <c r="Q3" s="4">
        <v>0</v>
      </c>
      <c r="R3" s="4">
        <v>127.2</v>
      </c>
      <c r="S3" s="3">
        <f>O3/(O3+Q3)</f>
        <v>1</v>
      </c>
      <c r="T3" s="7">
        <v>0.5</v>
      </c>
      <c r="U3">
        <v>0.33</v>
      </c>
      <c r="V3">
        <v>0.96</v>
      </c>
      <c r="W3">
        <v>0</v>
      </c>
      <c r="X3" s="5">
        <f t="shared" ref="X3:X28" si="0">MAX(1-U3,0)</f>
        <v>0.66999999999999993</v>
      </c>
      <c r="Y3" s="5">
        <f t="shared" ref="Y3:Z3" si="1">MAX(1-V3,0)*X3</f>
        <v>2.6800000000000022E-2</v>
      </c>
      <c r="Z3" s="5">
        <f t="shared" si="1"/>
        <v>2.6800000000000022E-2</v>
      </c>
      <c r="AA3">
        <v>0</v>
      </c>
      <c r="AB3">
        <v>0</v>
      </c>
      <c r="AC3">
        <v>0</v>
      </c>
    </row>
    <row r="4" spans="1:29" x14ac:dyDescent="0.25">
      <c r="A4" s="2">
        <v>45779</v>
      </c>
      <c r="B4" s="4">
        <v>19160207</v>
      </c>
      <c r="C4" s="4">
        <v>1</v>
      </c>
      <c r="D4" s="4">
        <v>135.19999999999999</v>
      </c>
      <c r="E4" s="4">
        <v>0.5</v>
      </c>
      <c r="F4" s="4">
        <v>131.4</v>
      </c>
      <c r="G4" s="4">
        <v>0.5</v>
      </c>
      <c r="H4" s="4">
        <v>0</v>
      </c>
      <c r="I4" s="4">
        <v>0</v>
      </c>
      <c r="J4" s="4">
        <v>0</v>
      </c>
      <c r="K4" s="4">
        <v>0.4</v>
      </c>
      <c r="L4" s="4">
        <v>0</v>
      </c>
      <c r="M4" s="4">
        <v>3.2</v>
      </c>
      <c r="N4" s="4">
        <v>0</v>
      </c>
      <c r="O4" s="4">
        <f t="shared" ref="O4:O7" si="2">SUM(G4:J4)</f>
        <v>0.5</v>
      </c>
      <c r="P4" s="4">
        <f t="shared" ref="P4:P7" si="3">SUM(K4:N4)</f>
        <v>3.6</v>
      </c>
      <c r="Q4" s="4">
        <v>0</v>
      </c>
      <c r="R4" s="4">
        <v>127.6</v>
      </c>
      <c r="S4" s="3">
        <f t="shared" ref="S4:S7" si="4">O4/(O4+Q4)</f>
        <v>1</v>
      </c>
      <c r="T4" s="7">
        <v>0.5</v>
      </c>
      <c r="U4">
        <v>0.28999999999999998</v>
      </c>
      <c r="V4">
        <v>0.96</v>
      </c>
      <c r="W4">
        <v>0</v>
      </c>
      <c r="X4" s="5">
        <f t="shared" si="0"/>
        <v>0.71</v>
      </c>
      <c r="Y4" s="5">
        <f t="shared" ref="Y4:Z4" si="5">MAX(1-V4,0)*X4</f>
        <v>2.8400000000000022E-2</v>
      </c>
      <c r="Z4" s="5">
        <f t="shared" si="5"/>
        <v>2.8400000000000022E-2</v>
      </c>
      <c r="AA4">
        <v>0</v>
      </c>
      <c r="AB4">
        <v>0</v>
      </c>
      <c r="AC4">
        <v>0</v>
      </c>
    </row>
    <row r="5" spans="1:29" x14ac:dyDescent="0.25">
      <c r="A5" s="2">
        <v>45780</v>
      </c>
      <c r="B5" s="4">
        <v>19160207</v>
      </c>
      <c r="C5" s="4">
        <v>1</v>
      </c>
      <c r="D5" s="4">
        <v>142.69999999999999</v>
      </c>
      <c r="E5" s="4">
        <v>0.5</v>
      </c>
      <c r="F5" s="4">
        <v>132.4</v>
      </c>
      <c r="G5" s="4">
        <v>0.5</v>
      </c>
      <c r="H5" s="4">
        <v>0</v>
      </c>
      <c r="I5" s="4">
        <v>0</v>
      </c>
      <c r="J5" s="4">
        <v>0</v>
      </c>
      <c r="K5" s="4">
        <v>0.4</v>
      </c>
      <c r="L5" s="4">
        <v>0</v>
      </c>
      <c r="M5" s="4">
        <v>2.2999999999999998</v>
      </c>
      <c r="N5" s="4">
        <v>0</v>
      </c>
      <c r="O5" s="4">
        <f t="shared" si="2"/>
        <v>0.5</v>
      </c>
      <c r="P5" s="4">
        <f t="shared" si="3"/>
        <v>2.6999999999999997</v>
      </c>
      <c r="Q5" s="4">
        <v>0</v>
      </c>
      <c r="R5" s="4">
        <v>161.5</v>
      </c>
      <c r="S5" s="3">
        <f t="shared" si="4"/>
        <v>1</v>
      </c>
      <c r="T5" s="7">
        <v>0.5</v>
      </c>
      <c r="U5">
        <v>0.3</v>
      </c>
      <c r="V5">
        <v>0.97</v>
      </c>
      <c r="W5">
        <v>0</v>
      </c>
      <c r="X5" s="5">
        <f t="shared" si="0"/>
        <v>0.7</v>
      </c>
      <c r="Y5" s="5">
        <f t="shared" ref="Y5:Z5" si="6">MAX(1-V5,0)*X5</f>
        <v>2.1000000000000019E-2</v>
      </c>
      <c r="Z5" s="5">
        <f t="shared" si="6"/>
        <v>2.1000000000000019E-2</v>
      </c>
      <c r="AA5">
        <v>0.79800000000000004</v>
      </c>
      <c r="AB5">
        <v>0</v>
      </c>
      <c r="AC5">
        <v>0</v>
      </c>
    </row>
    <row r="6" spans="1:29" x14ac:dyDescent="0.25">
      <c r="A6" s="2">
        <v>45781</v>
      </c>
      <c r="B6" s="4">
        <v>18880601</v>
      </c>
      <c r="C6" s="4">
        <v>0.77</v>
      </c>
      <c r="D6" s="4">
        <v>130.1</v>
      </c>
      <c r="E6" s="4">
        <v>112.2</v>
      </c>
      <c r="F6" s="4">
        <v>21.7</v>
      </c>
      <c r="G6" s="4">
        <v>0.5</v>
      </c>
      <c r="H6" s="4">
        <v>0</v>
      </c>
      <c r="I6" s="4">
        <v>0</v>
      </c>
      <c r="J6" s="4">
        <v>3</v>
      </c>
      <c r="K6" s="4">
        <v>0.4</v>
      </c>
      <c r="L6" s="4">
        <v>0</v>
      </c>
      <c r="M6" s="4">
        <v>0.8</v>
      </c>
      <c r="N6" s="4">
        <v>0</v>
      </c>
      <c r="O6" s="4">
        <f t="shared" si="2"/>
        <v>3.5</v>
      </c>
      <c r="P6" s="4">
        <f t="shared" si="3"/>
        <v>1.2000000000000002</v>
      </c>
      <c r="Q6" s="4">
        <v>111.1</v>
      </c>
      <c r="R6" s="4">
        <v>21.2</v>
      </c>
      <c r="S6" s="3">
        <f>O6/(O6+Q6)</f>
        <v>3.0541012216404886E-2</v>
      </c>
      <c r="T6" s="7">
        <v>0.5</v>
      </c>
      <c r="U6">
        <v>0.31</v>
      </c>
      <c r="V6">
        <v>0.99</v>
      </c>
      <c r="W6">
        <v>0</v>
      </c>
      <c r="X6" s="5">
        <f t="shared" si="0"/>
        <v>0.69</v>
      </c>
      <c r="Y6" s="5">
        <f t="shared" ref="Y6:Z6" si="7">MAX(1-V6,0)*X6</f>
        <v>6.900000000000006E-3</v>
      </c>
      <c r="Z6" s="5">
        <f t="shared" si="7"/>
        <v>6.900000000000006E-3</v>
      </c>
      <c r="AA6">
        <v>0.79800000000000004</v>
      </c>
      <c r="AB6">
        <v>0</v>
      </c>
      <c r="AC6">
        <v>0</v>
      </c>
    </row>
    <row r="7" spans="1:29" x14ac:dyDescent="0.25">
      <c r="A7" s="2">
        <v>45782</v>
      </c>
      <c r="B7" s="4">
        <v>18851002</v>
      </c>
      <c r="C7" s="4">
        <v>0.06</v>
      </c>
      <c r="D7" s="4">
        <v>152.1</v>
      </c>
      <c r="E7" s="4">
        <v>141.19999999999999</v>
      </c>
      <c r="F7" s="4">
        <v>141.19999999999999</v>
      </c>
      <c r="G7" s="4">
        <v>0</v>
      </c>
      <c r="H7" s="4">
        <v>0</v>
      </c>
      <c r="I7" s="4">
        <v>0.4</v>
      </c>
      <c r="J7" s="4">
        <v>0</v>
      </c>
      <c r="K7" s="4">
        <v>0.4</v>
      </c>
      <c r="L7" s="4">
        <v>0</v>
      </c>
      <c r="M7" s="4">
        <v>0</v>
      </c>
      <c r="N7" s="4">
        <v>0.4</v>
      </c>
      <c r="O7" s="4">
        <f t="shared" si="2"/>
        <v>0.4</v>
      </c>
      <c r="P7" s="4">
        <f t="shared" si="3"/>
        <v>0.8</v>
      </c>
      <c r="Q7" s="4">
        <v>140.30000000000001</v>
      </c>
      <c r="R7" s="4">
        <v>0</v>
      </c>
      <c r="S7" s="3">
        <f t="shared" si="4"/>
        <v>2.8429282160625444E-3</v>
      </c>
      <c r="T7" s="6">
        <f t="shared" ref="T7" si="8">P7/(P7+R7)</f>
        <v>1</v>
      </c>
      <c r="U7">
        <v>0.32</v>
      </c>
      <c r="V7">
        <v>1</v>
      </c>
      <c r="W7">
        <v>0</v>
      </c>
      <c r="X7" s="5">
        <f t="shared" si="0"/>
        <v>0.67999999999999994</v>
      </c>
      <c r="Y7" s="5">
        <f t="shared" ref="Y7:Z7" si="9">MAX(1-V7,0)*X7</f>
        <v>0</v>
      </c>
      <c r="Z7" s="5">
        <f t="shared" si="9"/>
        <v>0</v>
      </c>
      <c r="AA7">
        <v>0.84799999999999998</v>
      </c>
      <c r="AB7">
        <v>0</v>
      </c>
      <c r="AC7">
        <v>0</v>
      </c>
    </row>
    <row r="8" spans="1:29" x14ac:dyDescent="0.25">
      <c r="A8" s="2">
        <v>45783</v>
      </c>
      <c r="B8" s="4">
        <v>18960928</v>
      </c>
      <c r="C8" s="4">
        <v>7.0000000000000007E-2</v>
      </c>
      <c r="D8" s="4">
        <v>130.30000000000001</v>
      </c>
      <c r="E8" s="4">
        <v>103.3</v>
      </c>
      <c r="F8" s="4">
        <v>29.1</v>
      </c>
      <c r="G8" s="4">
        <v>0.4</v>
      </c>
      <c r="H8" s="4">
        <v>0</v>
      </c>
      <c r="I8" s="4">
        <v>0</v>
      </c>
      <c r="J8" s="4">
        <v>10</v>
      </c>
      <c r="K8" s="4">
        <v>0</v>
      </c>
      <c r="L8" s="4">
        <v>0</v>
      </c>
      <c r="M8" s="4">
        <v>0.4</v>
      </c>
      <c r="N8" s="4">
        <v>0</v>
      </c>
      <c r="O8" s="4">
        <f t="shared" ref="O8:O153" si="10">SUM(G8:J8)</f>
        <v>10.4</v>
      </c>
      <c r="P8" s="4">
        <f t="shared" ref="P8:P153" si="11">SUM(K8:N8)</f>
        <v>0.4</v>
      </c>
      <c r="Q8" s="4">
        <v>102.6</v>
      </c>
      <c r="R8" s="4">
        <v>29</v>
      </c>
      <c r="S8" s="3">
        <f t="shared" ref="S8:S153" si="12">O8/(O8+Q8)</f>
        <v>9.2035398230088494E-2</v>
      </c>
      <c r="T8" s="7">
        <v>0.5</v>
      </c>
      <c r="U8">
        <v>0.33</v>
      </c>
      <c r="V8">
        <v>1</v>
      </c>
      <c r="W8">
        <v>0</v>
      </c>
      <c r="X8" s="5">
        <f t="shared" si="0"/>
        <v>0.66999999999999993</v>
      </c>
      <c r="Y8" s="5">
        <f t="shared" ref="Y8:Z8" si="13">MAX(1-V8,0)*X8</f>
        <v>0</v>
      </c>
      <c r="Z8" s="5">
        <f t="shared" si="13"/>
        <v>0</v>
      </c>
      <c r="AA8">
        <v>0.876</v>
      </c>
      <c r="AB8">
        <v>0</v>
      </c>
      <c r="AC8">
        <v>0</v>
      </c>
    </row>
    <row r="9" spans="1:29" x14ac:dyDescent="0.25">
      <c r="A9" s="2">
        <v>45784</v>
      </c>
      <c r="B9" s="4">
        <v>18851002</v>
      </c>
      <c r="C9" s="4">
        <v>0.06</v>
      </c>
      <c r="D9" s="4">
        <v>129.6</v>
      </c>
      <c r="E9" s="4">
        <v>118.7</v>
      </c>
      <c r="F9" s="4">
        <v>13.3</v>
      </c>
      <c r="G9" s="4">
        <v>0.4</v>
      </c>
      <c r="H9" s="4">
        <v>1.6</v>
      </c>
      <c r="I9" s="4">
        <v>0</v>
      </c>
      <c r="J9" s="4">
        <v>0.4</v>
      </c>
      <c r="K9" s="4">
        <v>0.6</v>
      </c>
      <c r="L9" s="4">
        <v>1.8</v>
      </c>
      <c r="M9" s="4">
        <v>0.4</v>
      </c>
      <c r="N9" s="4">
        <v>0</v>
      </c>
      <c r="O9" s="4">
        <f t="shared" si="10"/>
        <v>2.4</v>
      </c>
      <c r="P9" s="4">
        <f t="shared" si="11"/>
        <v>2.8</v>
      </c>
      <c r="Q9" s="4">
        <v>116.3</v>
      </c>
      <c r="R9" s="4">
        <v>12.3</v>
      </c>
      <c r="S9" s="3">
        <f t="shared" si="12"/>
        <v>2.0219039595619208E-2</v>
      </c>
      <c r="T9" s="7">
        <v>0.5</v>
      </c>
      <c r="U9">
        <v>0.31</v>
      </c>
      <c r="V9">
        <v>1</v>
      </c>
      <c r="W9">
        <v>0</v>
      </c>
      <c r="X9" s="5">
        <f t="shared" si="0"/>
        <v>0.69</v>
      </c>
      <c r="Y9" s="5">
        <f t="shared" ref="Y9:Z9" si="14">MAX(1-V9,0)*X9</f>
        <v>0</v>
      </c>
      <c r="Z9" s="5">
        <f t="shared" si="14"/>
        <v>0</v>
      </c>
      <c r="AA9">
        <v>0.88500000000000001</v>
      </c>
      <c r="AB9">
        <v>0</v>
      </c>
      <c r="AC9">
        <v>0</v>
      </c>
    </row>
    <row r="10" spans="1:29" x14ac:dyDescent="0.25">
      <c r="A10" s="2">
        <v>45785</v>
      </c>
      <c r="B10" s="4">
        <v>18851002</v>
      </c>
      <c r="C10" s="4">
        <v>0.06</v>
      </c>
      <c r="D10" s="4">
        <v>220</v>
      </c>
      <c r="E10" s="4">
        <v>209.1</v>
      </c>
      <c r="F10" s="4">
        <v>2.2000000000000002</v>
      </c>
      <c r="G10" s="4">
        <v>0.4</v>
      </c>
      <c r="H10" s="4">
        <v>2.8</v>
      </c>
      <c r="I10" s="4">
        <v>0</v>
      </c>
      <c r="J10" s="4">
        <v>2.2999999999999998</v>
      </c>
      <c r="K10" s="4">
        <v>1.9</v>
      </c>
      <c r="L10" s="4">
        <v>0</v>
      </c>
      <c r="M10" s="4">
        <v>0.4</v>
      </c>
      <c r="N10" s="4">
        <v>49.6</v>
      </c>
      <c r="O10" s="4">
        <f t="shared" si="10"/>
        <v>5.5</v>
      </c>
      <c r="P10" s="4">
        <f t="shared" si="11"/>
        <v>51.9</v>
      </c>
      <c r="Q10" s="4">
        <v>205.5</v>
      </c>
      <c r="R10" s="4">
        <v>0.3</v>
      </c>
      <c r="S10" s="3">
        <f t="shared" si="12"/>
        <v>2.6066350710900472E-2</v>
      </c>
      <c r="T10" s="6">
        <f t="shared" ref="T10:T153" si="15">P10/(P10+R10)</f>
        <v>0.99425287356321845</v>
      </c>
      <c r="U10">
        <v>0.5</v>
      </c>
      <c r="V10">
        <v>1</v>
      </c>
      <c r="W10">
        <v>0</v>
      </c>
      <c r="X10" s="5">
        <f t="shared" si="0"/>
        <v>0.5</v>
      </c>
      <c r="Y10" s="5">
        <f t="shared" ref="Y10:Z10" si="16">MAX(1-V10,0)*X10</f>
        <v>0</v>
      </c>
      <c r="Z10" s="5">
        <f t="shared" si="16"/>
        <v>0</v>
      </c>
      <c r="AA10">
        <v>0.92100000000000004</v>
      </c>
      <c r="AB10">
        <v>0</v>
      </c>
      <c r="AC10">
        <v>0</v>
      </c>
    </row>
    <row r="11" spans="1:29" x14ac:dyDescent="0.25">
      <c r="A11" s="2">
        <v>45786</v>
      </c>
      <c r="B11" s="4">
        <v>18851002</v>
      </c>
      <c r="C11" s="4">
        <v>0.04</v>
      </c>
      <c r="D11" s="4">
        <v>230.1</v>
      </c>
      <c r="E11" s="4">
        <v>223.4</v>
      </c>
      <c r="F11" s="4">
        <v>78.3</v>
      </c>
      <c r="G11" s="4">
        <v>1</v>
      </c>
      <c r="H11" s="4">
        <v>3.2</v>
      </c>
      <c r="I11" s="4">
        <v>0</v>
      </c>
      <c r="J11" s="4">
        <v>0.3</v>
      </c>
      <c r="K11" s="4">
        <v>2.7</v>
      </c>
      <c r="L11" s="4">
        <v>0</v>
      </c>
      <c r="M11" s="4">
        <v>0.4</v>
      </c>
      <c r="N11" s="4">
        <v>0</v>
      </c>
      <c r="O11" s="4">
        <f t="shared" si="10"/>
        <v>4.5</v>
      </c>
      <c r="P11" s="4">
        <f t="shared" si="11"/>
        <v>3.1</v>
      </c>
      <c r="Q11" s="4">
        <v>218.9</v>
      </c>
      <c r="R11" s="4">
        <v>77.5</v>
      </c>
      <c r="S11" s="3">
        <f t="shared" si="12"/>
        <v>2.0143240823634737E-2</v>
      </c>
      <c r="T11" s="7">
        <v>0.5</v>
      </c>
      <c r="U11">
        <v>0.33</v>
      </c>
      <c r="V11">
        <v>1</v>
      </c>
      <c r="W11">
        <v>0</v>
      </c>
      <c r="X11" s="5">
        <f t="shared" si="0"/>
        <v>0.66999999999999993</v>
      </c>
      <c r="Y11" s="5">
        <f t="shared" ref="Y11:Z11" si="17">MAX(1-V11,0)*X11</f>
        <v>0</v>
      </c>
      <c r="Z11" s="5">
        <f t="shared" si="17"/>
        <v>0</v>
      </c>
      <c r="AA11">
        <v>0.92400000000000004</v>
      </c>
      <c r="AB11">
        <v>0</v>
      </c>
      <c r="AC11">
        <v>0</v>
      </c>
    </row>
    <row r="12" spans="1:29" x14ac:dyDescent="0.25">
      <c r="A12" s="2">
        <v>45787</v>
      </c>
      <c r="B12" s="4">
        <v>19160207</v>
      </c>
      <c r="C12" s="4">
        <v>1</v>
      </c>
      <c r="D12" s="4">
        <v>173.2</v>
      </c>
      <c r="E12" s="4">
        <v>59.2</v>
      </c>
      <c r="F12" s="4">
        <v>255.5</v>
      </c>
      <c r="G12" s="4">
        <v>2.2999999999999998</v>
      </c>
      <c r="H12" s="4">
        <v>3.2</v>
      </c>
      <c r="I12" s="4">
        <v>3.5</v>
      </c>
      <c r="J12" s="4">
        <v>9.6</v>
      </c>
      <c r="K12" s="4">
        <v>1.4</v>
      </c>
      <c r="L12" s="4">
        <v>0</v>
      </c>
      <c r="M12" s="4">
        <v>51</v>
      </c>
      <c r="N12" s="4">
        <v>0</v>
      </c>
      <c r="O12" s="4">
        <f t="shared" si="10"/>
        <v>18.600000000000001</v>
      </c>
      <c r="P12" s="4">
        <f t="shared" si="11"/>
        <v>52.4</v>
      </c>
      <c r="Q12" s="4">
        <v>40.5</v>
      </c>
      <c r="R12" s="4">
        <v>218.3</v>
      </c>
      <c r="S12" s="3">
        <f t="shared" si="12"/>
        <v>0.31472081218274112</v>
      </c>
      <c r="T12" s="7">
        <v>0.5</v>
      </c>
      <c r="U12">
        <v>0.32</v>
      </c>
      <c r="V12">
        <v>0.75</v>
      </c>
      <c r="W12">
        <v>0</v>
      </c>
      <c r="X12" s="5">
        <f t="shared" si="0"/>
        <v>0.67999999999999994</v>
      </c>
      <c r="Y12" s="5">
        <f t="shared" ref="Y12:Z12" si="18">MAX(1-V12,0)*X12</f>
        <v>0.16999999999999998</v>
      </c>
      <c r="Z12" s="5">
        <f t="shared" si="18"/>
        <v>0.16999999999999998</v>
      </c>
      <c r="AA12">
        <v>1.048</v>
      </c>
      <c r="AB12">
        <v>6.4000000000000001E-2</v>
      </c>
      <c r="AC12">
        <v>6.7000000000000004E-2</v>
      </c>
    </row>
    <row r="13" spans="1:29" x14ac:dyDescent="0.25">
      <c r="A13" s="2">
        <v>45788</v>
      </c>
      <c r="B13" s="4">
        <v>19160207</v>
      </c>
      <c r="C13" s="4">
        <v>1</v>
      </c>
      <c r="D13" s="4">
        <v>375.8</v>
      </c>
      <c r="E13" s="4">
        <v>97.7</v>
      </c>
      <c r="F13" s="4">
        <v>243</v>
      </c>
      <c r="G13" s="4">
        <v>3.7</v>
      </c>
      <c r="H13" s="4">
        <v>3.2</v>
      </c>
      <c r="I13" s="4">
        <v>0</v>
      </c>
      <c r="J13" s="4">
        <v>8.9</v>
      </c>
      <c r="K13" s="4">
        <v>0</v>
      </c>
      <c r="L13" s="4">
        <v>0</v>
      </c>
      <c r="M13" s="4">
        <v>50.7</v>
      </c>
      <c r="N13" s="4">
        <v>3</v>
      </c>
      <c r="O13" s="4">
        <f t="shared" si="10"/>
        <v>15.8</v>
      </c>
      <c r="P13" s="4">
        <f t="shared" si="11"/>
        <v>53.7</v>
      </c>
      <c r="Q13" s="4">
        <v>81.900000000000006</v>
      </c>
      <c r="R13" s="4">
        <v>189.3</v>
      </c>
      <c r="S13" s="3">
        <f t="shared" si="12"/>
        <v>0.1617195496417605</v>
      </c>
      <c r="T13" s="7">
        <v>0.5</v>
      </c>
      <c r="U13">
        <v>0.3</v>
      </c>
      <c r="V13">
        <v>0.66</v>
      </c>
      <c r="W13">
        <f>1-AC13</f>
        <v>0.46099999999999997</v>
      </c>
      <c r="X13" s="5">
        <f t="shared" si="0"/>
        <v>0.7</v>
      </c>
      <c r="Y13" s="5">
        <f t="shared" ref="Y13:Z13" si="19">MAX(1-V13,0)*X13</f>
        <v>0.23799999999999996</v>
      </c>
      <c r="Z13" s="5">
        <f t="shared" si="19"/>
        <v>0.12828199999999998</v>
      </c>
      <c r="AA13">
        <v>0.85399999999999998</v>
      </c>
      <c r="AB13">
        <v>0.63100000000000001</v>
      </c>
      <c r="AC13">
        <v>0.53900000000000003</v>
      </c>
    </row>
    <row r="14" spans="1:29" x14ac:dyDescent="0.25">
      <c r="A14" s="2">
        <v>45789</v>
      </c>
      <c r="B14" s="4">
        <v>19160207</v>
      </c>
      <c r="C14" s="4">
        <v>1</v>
      </c>
      <c r="D14" s="4">
        <v>483.8</v>
      </c>
      <c r="E14" s="4">
        <v>324.60000000000002</v>
      </c>
      <c r="F14" s="4">
        <v>53.4</v>
      </c>
      <c r="G14" s="4">
        <v>5.7</v>
      </c>
      <c r="H14" s="4">
        <v>2.7</v>
      </c>
      <c r="I14" s="4">
        <v>38.299999999999997</v>
      </c>
      <c r="J14" s="4">
        <v>17.399999999999999</v>
      </c>
      <c r="K14" s="4">
        <v>3.3</v>
      </c>
      <c r="L14" s="4">
        <v>0.5</v>
      </c>
      <c r="M14" s="4">
        <v>21.9</v>
      </c>
      <c r="N14" s="4">
        <v>0</v>
      </c>
      <c r="O14" s="4">
        <f t="shared" si="10"/>
        <v>64.099999999999994</v>
      </c>
      <c r="P14" s="4">
        <f t="shared" si="11"/>
        <v>25.7</v>
      </c>
      <c r="Q14" s="4">
        <v>260.5</v>
      </c>
      <c r="R14" s="4">
        <v>32.9</v>
      </c>
      <c r="S14" s="3">
        <f t="shared" si="12"/>
        <v>0.19747381392483052</v>
      </c>
      <c r="T14" s="7">
        <v>0.5</v>
      </c>
      <c r="U14">
        <v>0.33</v>
      </c>
      <c r="V14">
        <v>0.65</v>
      </c>
      <c r="W14">
        <f t="shared" ref="W14:W77" si="20">1-AC14</f>
        <v>0.42600000000000005</v>
      </c>
      <c r="X14" s="5">
        <f t="shared" si="0"/>
        <v>0.66999999999999993</v>
      </c>
      <c r="Y14" s="5">
        <f t="shared" ref="Y14:Z14" si="21">MAX(1-V14,0)*X14</f>
        <v>0.23449999999999996</v>
      </c>
      <c r="Z14" s="5">
        <f t="shared" si="21"/>
        <v>0.13460299999999997</v>
      </c>
      <c r="AA14">
        <v>0.89300000000000002</v>
      </c>
      <c r="AB14">
        <v>0.64300000000000002</v>
      </c>
      <c r="AC14">
        <v>0.57399999999999995</v>
      </c>
    </row>
    <row r="15" spans="1:29" x14ac:dyDescent="0.25">
      <c r="A15" s="2">
        <v>45790</v>
      </c>
      <c r="B15" s="4">
        <v>19160207</v>
      </c>
      <c r="C15" s="4">
        <v>1</v>
      </c>
      <c r="D15" s="4">
        <v>563.70000000000005</v>
      </c>
      <c r="E15" s="4">
        <v>343.5</v>
      </c>
      <c r="F15" s="4">
        <v>122.5</v>
      </c>
      <c r="G15" s="4">
        <v>5.7</v>
      </c>
      <c r="H15" s="4">
        <v>2.7</v>
      </c>
      <c r="I15" s="4">
        <v>54.6</v>
      </c>
      <c r="J15" s="4">
        <v>20.3</v>
      </c>
      <c r="K15" s="4">
        <v>3.3</v>
      </c>
      <c r="L15" s="4">
        <v>0.5</v>
      </c>
      <c r="M15" s="4">
        <v>29.8</v>
      </c>
      <c r="N15" s="4">
        <v>0</v>
      </c>
      <c r="O15" s="4">
        <f t="shared" si="10"/>
        <v>83.3</v>
      </c>
      <c r="P15" s="4">
        <f t="shared" si="11"/>
        <v>33.6</v>
      </c>
      <c r="Q15" s="4">
        <v>260.2</v>
      </c>
      <c r="R15" s="4">
        <v>88.8</v>
      </c>
      <c r="S15" s="3">
        <f t="shared" si="12"/>
        <v>0.24250363901018923</v>
      </c>
      <c r="T15" s="7">
        <v>0.5</v>
      </c>
      <c r="U15">
        <v>0.36</v>
      </c>
      <c r="V15">
        <v>0.61</v>
      </c>
      <c r="W15">
        <f t="shared" si="20"/>
        <v>0.44999999999999996</v>
      </c>
      <c r="X15" s="5">
        <f t="shared" si="0"/>
        <v>0.64</v>
      </c>
      <c r="Y15" s="5">
        <f t="shared" ref="Y15:Z15" si="22">MAX(1-V15,0)*X15</f>
        <v>0.24960000000000002</v>
      </c>
      <c r="Z15" s="5">
        <f t="shared" si="22"/>
        <v>0.13728000000000001</v>
      </c>
      <c r="AA15">
        <v>0.90300000000000002</v>
      </c>
      <c r="AB15">
        <v>0.60899999999999999</v>
      </c>
      <c r="AC15">
        <v>0.55000000000000004</v>
      </c>
    </row>
    <row r="16" spans="1:29" x14ac:dyDescent="0.25">
      <c r="A16" s="2">
        <v>45791</v>
      </c>
      <c r="B16" s="4">
        <v>19160207</v>
      </c>
      <c r="C16" s="4">
        <v>1</v>
      </c>
      <c r="D16" s="4">
        <v>619.70000000000005</v>
      </c>
      <c r="E16" s="4">
        <v>392.7</v>
      </c>
      <c r="F16" s="4">
        <v>121.3</v>
      </c>
      <c r="G16" s="4">
        <v>6.5</v>
      </c>
      <c r="H16" s="4">
        <v>3.2</v>
      </c>
      <c r="I16" s="4">
        <v>82.4</v>
      </c>
      <c r="J16" s="4">
        <v>29.4</v>
      </c>
      <c r="K16" s="4">
        <v>2.5</v>
      </c>
      <c r="L16" s="4">
        <v>0</v>
      </c>
      <c r="M16" s="4">
        <v>45.8</v>
      </c>
      <c r="N16" s="4">
        <v>0</v>
      </c>
      <c r="O16" s="4">
        <f t="shared" si="10"/>
        <v>121.5</v>
      </c>
      <c r="P16" s="4">
        <f t="shared" si="11"/>
        <v>48.3</v>
      </c>
      <c r="Q16" s="4">
        <v>271.3</v>
      </c>
      <c r="R16" s="4">
        <v>81.5</v>
      </c>
      <c r="S16" s="3">
        <f t="shared" si="12"/>
        <v>0.30931771894093685</v>
      </c>
      <c r="T16" s="7">
        <v>0.5</v>
      </c>
      <c r="U16">
        <v>0.33</v>
      </c>
      <c r="V16">
        <v>0.55000000000000004</v>
      </c>
      <c r="W16">
        <f t="shared" si="20"/>
        <v>9.8999999999999977E-2</v>
      </c>
      <c r="X16" s="5">
        <f t="shared" si="0"/>
        <v>0.66999999999999993</v>
      </c>
      <c r="Y16" s="5">
        <f t="shared" ref="Y16:Z16" si="23">MAX(1-V16,0)*X16</f>
        <v>0.30149999999999993</v>
      </c>
      <c r="Z16" s="5">
        <f t="shared" si="23"/>
        <v>0.27165149999999993</v>
      </c>
      <c r="AA16">
        <v>1.0229999999999999</v>
      </c>
      <c r="AB16">
        <v>0.89</v>
      </c>
      <c r="AC16">
        <v>0.90100000000000002</v>
      </c>
    </row>
    <row r="17" spans="1:29" x14ac:dyDescent="0.25">
      <c r="A17" s="2">
        <v>45792</v>
      </c>
      <c r="B17" s="4">
        <v>19160207</v>
      </c>
      <c r="C17" s="4">
        <v>1</v>
      </c>
      <c r="D17" s="4">
        <v>850.6</v>
      </c>
      <c r="E17" s="4">
        <v>330.2</v>
      </c>
      <c r="F17" s="4">
        <v>166.8</v>
      </c>
      <c r="G17" s="4">
        <v>0.4</v>
      </c>
      <c r="H17" s="4">
        <v>32.700000000000003</v>
      </c>
      <c r="I17" s="4">
        <v>78.400000000000006</v>
      </c>
      <c r="J17" s="4">
        <v>29.4</v>
      </c>
      <c r="K17" s="4">
        <v>6.6</v>
      </c>
      <c r="L17" s="4">
        <v>16.8</v>
      </c>
      <c r="M17" s="4">
        <v>48.9</v>
      </c>
      <c r="N17" s="4">
        <v>2.8</v>
      </c>
      <c r="O17" s="4">
        <f t="shared" si="10"/>
        <v>140.9</v>
      </c>
      <c r="P17" s="4">
        <f t="shared" si="11"/>
        <v>75.099999999999994</v>
      </c>
      <c r="Q17" s="4">
        <v>189.7</v>
      </c>
      <c r="R17" s="4">
        <v>91.6</v>
      </c>
      <c r="S17" s="3">
        <f t="shared" si="12"/>
        <v>0.426194797338173</v>
      </c>
      <c r="T17" s="6">
        <f t="shared" si="15"/>
        <v>0.45050989802039593</v>
      </c>
      <c r="U17">
        <v>0.23</v>
      </c>
      <c r="V17">
        <v>0.52</v>
      </c>
      <c r="W17">
        <f t="shared" si="20"/>
        <v>0.10599999999999998</v>
      </c>
      <c r="X17" s="5">
        <f t="shared" si="0"/>
        <v>0.77</v>
      </c>
      <c r="Y17" s="5">
        <f t="shared" ref="Y17:Z17" si="24">MAX(1-V17,0)*X17</f>
        <v>0.36959999999999998</v>
      </c>
      <c r="Z17" s="5">
        <f t="shared" si="24"/>
        <v>0.3304224</v>
      </c>
      <c r="AA17">
        <v>0.93</v>
      </c>
      <c r="AB17">
        <v>0.92900000000000005</v>
      </c>
      <c r="AC17">
        <v>0.89400000000000002</v>
      </c>
    </row>
    <row r="18" spans="1:29" x14ac:dyDescent="0.25">
      <c r="A18" s="2">
        <v>45793</v>
      </c>
      <c r="B18" s="4">
        <v>19160207</v>
      </c>
      <c r="C18" s="4">
        <v>1</v>
      </c>
      <c r="D18" s="4">
        <v>567.1</v>
      </c>
      <c r="E18" s="4">
        <v>310.77999999999997</v>
      </c>
      <c r="F18" s="4">
        <v>167.3</v>
      </c>
      <c r="G18" s="4">
        <v>0</v>
      </c>
      <c r="H18" s="4">
        <v>34</v>
      </c>
      <c r="I18" s="4">
        <v>80</v>
      </c>
      <c r="J18" s="4">
        <v>28.8</v>
      </c>
      <c r="K18" s="4">
        <v>0</v>
      </c>
      <c r="L18" s="4">
        <v>32.4</v>
      </c>
      <c r="M18" s="4">
        <v>52</v>
      </c>
      <c r="N18" s="4">
        <v>1.2</v>
      </c>
      <c r="O18" s="4">
        <f t="shared" si="10"/>
        <v>142.80000000000001</v>
      </c>
      <c r="P18" s="4">
        <f t="shared" si="11"/>
        <v>85.600000000000009</v>
      </c>
      <c r="Q18" s="4">
        <v>167.8</v>
      </c>
      <c r="R18" s="4">
        <v>81.8</v>
      </c>
      <c r="S18" s="3">
        <f t="shared" si="12"/>
        <v>0.45975531229877659</v>
      </c>
      <c r="T18" s="6">
        <f t="shared" si="15"/>
        <v>0.51135005973715653</v>
      </c>
      <c r="U18">
        <v>0.16</v>
      </c>
      <c r="V18">
        <v>0.5</v>
      </c>
      <c r="W18">
        <f t="shared" si="20"/>
        <v>0.10799999999999998</v>
      </c>
      <c r="X18" s="5">
        <f t="shared" si="0"/>
        <v>0.84</v>
      </c>
      <c r="Y18" s="5">
        <f t="shared" ref="Y18:Z18" si="25">MAX(1-V18,0)*X18</f>
        <v>0.42</v>
      </c>
      <c r="Z18" s="5">
        <f t="shared" si="25"/>
        <v>0.37463999999999997</v>
      </c>
      <c r="AA18">
        <v>0.91500000000000004</v>
      </c>
      <c r="AB18">
        <v>0.93400000000000005</v>
      </c>
      <c r="AC18">
        <v>0.89200000000000002</v>
      </c>
    </row>
    <row r="19" spans="1:29" x14ac:dyDescent="0.25">
      <c r="A19" s="2">
        <v>45794</v>
      </c>
      <c r="B19" s="4">
        <v>19160207</v>
      </c>
      <c r="C19" s="4">
        <v>1</v>
      </c>
      <c r="D19" s="4">
        <v>532.6</v>
      </c>
      <c r="E19" s="4">
        <v>340.1</v>
      </c>
      <c r="F19" s="4">
        <v>116.9</v>
      </c>
      <c r="G19" s="4">
        <v>0</v>
      </c>
      <c r="H19" s="4">
        <v>32.6</v>
      </c>
      <c r="I19" s="4">
        <v>82.1</v>
      </c>
      <c r="J19" s="4">
        <v>28.6</v>
      </c>
      <c r="K19" s="4">
        <v>0</v>
      </c>
      <c r="L19" s="4">
        <v>12.4</v>
      </c>
      <c r="M19" s="4">
        <v>33.299999999999997</v>
      </c>
      <c r="N19" s="4">
        <v>5.7</v>
      </c>
      <c r="O19" s="4">
        <f t="shared" si="10"/>
        <v>143.29999999999998</v>
      </c>
      <c r="P19" s="4">
        <f t="shared" si="11"/>
        <v>51.4</v>
      </c>
      <c r="Q19" s="4">
        <v>196.8</v>
      </c>
      <c r="R19" s="4">
        <v>65.5</v>
      </c>
      <c r="S19" s="3">
        <f t="shared" si="12"/>
        <v>0.42134666274625104</v>
      </c>
      <c r="T19" s="6">
        <f t="shared" si="15"/>
        <v>0.43969204448246363</v>
      </c>
      <c r="U19">
        <v>0.19</v>
      </c>
      <c r="V19">
        <v>0.5</v>
      </c>
      <c r="W19">
        <f t="shared" si="20"/>
        <v>0.20299999999999996</v>
      </c>
      <c r="X19" s="5">
        <f t="shared" si="0"/>
        <v>0.81</v>
      </c>
      <c r="Y19" s="5">
        <f t="shared" ref="Y19:Z19" si="26">MAX(1-V19,0)*X19</f>
        <v>0.40500000000000003</v>
      </c>
      <c r="Z19" s="5">
        <f t="shared" si="26"/>
        <v>0.32278500000000004</v>
      </c>
      <c r="AA19">
        <v>0.82199999999999995</v>
      </c>
      <c r="AB19">
        <v>0.91600000000000004</v>
      </c>
      <c r="AC19">
        <v>0.79700000000000004</v>
      </c>
    </row>
    <row r="20" spans="1:29" x14ac:dyDescent="0.25">
      <c r="A20" s="2">
        <v>45795</v>
      </c>
      <c r="B20" s="4">
        <v>19160207</v>
      </c>
      <c r="C20" s="4">
        <v>1</v>
      </c>
      <c r="D20" s="4">
        <v>526.70000000000005</v>
      </c>
      <c r="E20" s="4">
        <v>327.39999999999998</v>
      </c>
      <c r="F20" s="4">
        <v>118.6</v>
      </c>
      <c r="G20" s="4">
        <v>0</v>
      </c>
      <c r="H20" s="4">
        <v>33.4</v>
      </c>
      <c r="I20" s="4">
        <v>88.4</v>
      </c>
      <c r="J20" s="4">
        <v>29</v>
      </c>
      <c r="K20" s="4">
        <v>0</v>
      </c>
      <c r="L20" s="4">
        <v>26.2</v>
      </c>
      <c r="M20" s="4">
        <v>27.4</v>
      </c>
      <c r="N20" s="4">
        <v>8.4</v>
      </c>
      <c r="O20" s="4">
        <f t="shared" si="10"/>
        <v>150.80000000000001</v>
      </c>
      <c r="P20" s="4">
        <f t="shared" si="11"/>
        <v>61.999999999999993</v>
      </c>
      <c r="Q20" s="4">
        <v>176.7</v>
      </c>
      <c r="R20" s="4">
        <v>56.7</v>
      </c>
      <c r="S20" s="3">
        <f t="shared" si="12"/>
        <v>0.46045801526717561</v>
      </c>
      <c r="T20" s="6">
        <f t="shared" si="15"/>
        <v>0.52232518955349616</v>
      </c>
      <c r="U20">
        <v>0.17</v>
      </c>
      <c r="V20">
        <v>0.47</v>
      </c>
      <c r="W20">
        <f t="shared" si="20"/>
        <v>0.19099999999999995</v>
      </c>
      <c r="X20" s="5">
        <f t="shared" si="0"/>
        <v>0.83</v>
      </c>
      <c r="Y20" s="5">
        <f t="shared" ref="Y20:Z20" si="27">MAX(1-V20,0)*X20</f>
        <v>0.43990000000000001</v>
      </c>
      <c r="Z20" s="5">
        <f t="shared" si="27"/>
        <v>0.35587910000000006</v>
      </c>
      <c r="AA20">
        <v>0.89500000000000002</v>
      </c>
      <c r="AB20">
        <v>0.876</v>
      </c>
      <c r="AC20">
        <v>0.80900000000000005</v>
      </c>
    </row>
    <row r="21" spans="1:29" x14ac:dyDescent="0.25">
      <c r="A21" s="2">
        <v>45796</v>
      </c>
      <c r="B21" s="4">
        <v>19160207</v>
      </c>
      <c r="C21" s="4">
        <v>1</v>
      </c>
      <c r="D21" s="4">
        <v>504.3</v>
      </c>
      <c r="E21" s="4">
        <v>309.39999999999998</v>
      </c>
      <c r="F21" s="4">
        <v>107.6</v>
      </c>
      <c r="G21" s="4">
        <v>0</v>
      </c>
      <c r="H21" s="4">
        <v>51.8</v>
      </c>
      <c r="I21" s="4">
        <v>77.400000000000006</v>
      </c>
      <c r="J21" s="4">
        <v>30.7</v>
      </c>
      <c r="K21" s="4">
        <v>0</v>
      </c>
      <c r="L21" s="4">
        <v>10.9</v>
      </c>
      <c r="M21" s="4">
        <v>29.2</v>
      </c>
      <c r="N21" s="4">
        <v>12</v>
      </c>
      <c r="O21" s="4">
        <f t="shared" si="10"/>
        <v>159.89999999999998</v>
      </c>
      <c r="P21" s="4">
        <f t="shared" si="11"/>
        <v>52.1</v>
      </c>
      <c r="Q21" s="4">
        <v>149.6</v>
      </c>
      <c r="R21" s="4">
        <v>55.5</v>
      </c>
      <c r="S21" s="3">
        <f t="shared" si="12"/>
        <v>0.51663974151857828</v>
      </c>
      <c r="T21" s="6">
        <f>P21/(P21+R21)</f>
        <v>0.48420074349442382</v>
      </c>
      <c r="U21">
        <v>0.14000000000000001</v>
      </c>
      <c r="V21">
        <v>0.49</v>
      </c>
      <c r="W21">
        <f t="shared" si="20"/>
        <v>0.20699999999999996</v>
      </c>
      <c r="X21" s="5">
        <f t="shared" si="0"/>
        <v>0.86</v>
      </c>
      <c r="Y21" s="5">
        <f t="shared" ref="Y21:Z21" si="28">MAX(1-V21,0)*X21</f>
        <v>0.43859999999999999</v>
      </c>
      <c r="Z21" s="5">
        <f t="shared" si="28"/>
        <v>0.3478098</v>
      </c>
      <c r="AA21">
        <v>0.85199999999999998</v>
      </c>
      <c r="AB21">
        <v>0.88800000000000001</v>
      </c>
      <c r="AC21">
        <v>0.79300000000000004</v>
      </c>
    </row>
    <row r="22" spans="1:29" x14ac:dyDescent="0.25">
      <c r="A22" s="2">
        <v>45797</v>
      </c>
      <c r="B22" s="4">
        <v>19160207</v>
      </c>
      <c r="C22" s="4">
        <v>1</v>
      </c>
      <c r="D22" s="4">
        <v>441.3</v>
      </c>
      <c r="E22" s="4">
        <v>342.4</v>
      </c>
      <c r="F22" s="4">
        <v>60.6</v>
      </c>
      <c r="G22" s="4">
        <v>0</v>
      </c>
      <c r="H22" s="4">
        <v>51.7</v>
      </c>
      <c r="I22" s="4">
        <v>66.400000000000006</v>
      </c>
      <c r="J22" s="4">
        <v>29.6</v>
      </c>
      <c r="K22" s="4">
        <v>0</v>
      </c>
      <c r="L22" s="4">
        <v>10.9</v>
      </c>
      <c r="M22" s="4">
        <v>22.9</v>
      </c>
      <c r="N22" s="4">
        <v>0</v>
      </c>
      <c r="O22" s="4">
        <f t="shared" si="10"/>
        <v>147.70000000000002</v>
      </c>
      <c r="P22" s="4">
        <f t="shared" si="11"/>
        <v>33.799999999999997</v>
      </c>
      <c r="Q22" s="4">
        <v>194.6</v>
      </c>
      <c r="R22" s="4">
        <v>28.7</v>
      </c>
      <c r="S22" s="3">
        <f t="shared" si="12"/>
        <v>0.43149284253578735</v>
      </c>
      <c r="T22" s="6">
        <f t="shared" si="15"/>
        <v>0.54079999999999995</v>
      </c>
      <c r="U22">
        <v>0.16</v>
      </c>
      <c r="V22">
        <v>0.51</v>
      </c>
      <c r="W22">
        <f t="shared" si="20"/>
        <v>0.38900000000000001</v>
      </c>
      <c r="X22" s="5">
        <f t="shared" si="0"/>
        <v>0.84</v>
      </c>
      <c r="Y22" s="5">
        <f t="shared" ref="Y22:Z22" si="29">MAX(1-V22,0)*X22</f>
        <v>0.41159999999999997</v>
      </c>
      <c r="Z22" s="5">
        <f t="shared" si="29"/>
        <v>0.25148759999999998</v>
      </c>
      <c r="AA22">
        <v>0.82099999999999995</v>
      </c>
      <c r="AB22">
        <v>0.70199999999999996</v>
      </c>
      <c r="AC22">
        <v>0.61099999999999999</v>
      </c>
    </row>
    <row r="23" spans="1:29" x14ac:dyDescent="0.25">
      <c r="A23" s="2">
        <v>45798</v>
      </c>
      <c r="B23" s="4">
        <v>19160207</v>
      </c>
      <c r="C23" s="4">
        <v>1</v>
      </c>
      <c r="D23" s="4">
        <v>396.9</v>
      </c>
      <c r="E23" s="4">
        <v>333.1</v>
      </c>
      <c r="F23" s="4">
        <v>39.9</v>
      </c>
      <c r="G23" s="4">
        <v>0</v>
      </c>
      <c r="H23" s="4">
        <v>28.8</v>
      </c>
      <c r="I23" s="4">
        <v>62.8</v>
      </c>
      <c r="J23" s="4">
        <v>28.8</v>
      </c>
      <c r="K23" s="4">
        <v>0</v>
      </c>
      <c r="L23" s="4">
        <v>22.7</v>
      </c>
      <c r="M23" s="4">
        <v>20.3</v>
      </c>
      <c r="N23" s="4">
        <v>0</v>
      </c>
      <c r="O23" s="4">
        <f t="shared" si="10"/>
        <v>120.39999999999999</v>
      </c>
      <c r="P23" s="4">
        <f t="shared" si="11"/>
        <v>43</v>
      </c>
      <c r="Q23" s="4">
        <v>212.7</v>
      </c>
      <c r="R23" s="4">
        <v>29.1</v>
      </c>
      <c r="S23" s="3">
        <f t="shared" si="12"/>
        <v>0.36145301711197841</v>
      </c>
      <c r="T23" s="6">
        <f t="shared" si="15"/>
        <v>0.59639389736477122</v>
      </c>
      <c r="U23">
        <v>0.18</v>
      </c>
      <c r="V23">
        <v>0.53</v>
      </c>
      <c r="W23">
        <f t="shared" si="20"/>
        <v>0.41300000000000003</v>
      </c>
      <c r="X23" s="5">
        <f t="shared" si="0"/>
        <v>0.82000000000000006</v>
      </c>
      <c r="Y23" s="5">
        <f t="shared" ref="Y23:Z23" si="30">MAX(1-V23,0)*X23</f>
        <v>0.38540000000000002</v>
      </c>
      <c r="Z23" s="5">
        <f t="shared" si="30"/>
        <v>0.22622980000000001</v>
      </c>
      <c r="AA23">
        <v>0.77700000000000002</v>
      </c>
      <c r="AB23">
        <v>0.70799999999999996</v>
      </c>
      <c r="AC23">
        <v>0.58699999999999997</v>
      </c>
    </row>
    <row r="24" spans="1:29" x14ac:dyDescent="0.25">
      <c r="A24" s="2">
        <v>45799</v>
      </c>
      <c r="B24" s="4">
        <v>19160207</v>
      </c>
      <c r="C24" s="4">
        <v>1</v>
      </c>
      <c r="D24" s="4">
        <v>370.1</v>
      </c>
      <c r="E24" s="4">
        <v>258.8</v>
      </c>
      <c r="F24" s="4">
        <v>142.19999999999999</v>
      </c>
      <c r="G24" s="4">
        <v>0</v>
      </c>
      <c r="H24" s="4">
        <v>28.3</v>
      </c>
      <c r="I24" s="4">
        <v>63.5</v>
      </c>
      <c r="J24" s="4">
        <v>22.1</v>
      </c>
      <c r="K24" s="4">
        <v>0</v>
      </c>
      <c r="L24" s="4">
        <v>22.4</v>
      </c>
      <c r="M24" s="4">
        <v>22.5</v>
      </c>
      <c r="N24" s="4">
        <v>21.1</v>
      </c>
      <c r="O24" s="4">
        <f t="shared" si="10"/>
        <v>113.9</v>
      </c>
      <c r="P24" s="4">
        <f t="shared" si="11"/>
        <v>66</v>
      </c>
      <c r="Q24" s="4">
        <v>144.19999999999999</v>
      </c>
      <c r="R24" s="4">
        <v>76.2</v>
      </c>
      <c r="S24" s="3">
        <f t="shared" si="12"/>
        <v>0.44130182099961252</v>
      </c>
      <c r="T24" s="6">
        <f t="shared" si="15"/>
        <v>0.46413502109704646</v>
      </c>
      <c r="U24">
        <v>0.18</v>
      </c>
      <c r="V24">
        <v>0.53</v>
      </c>
      <c r="W24">
        <f t="shared" si="20"/>
        <v>0.29600000000000004</v>
      </c>
      <c r="X24" s="5">
        <f t="shared" si="0"/>
        <v>0.82000000000000006</v>
      </c>
      <c r="Y24" s="5">
        <f t="shared" ref="Y24:Z24" si="31">MAX(1-V24,0)*X24</f>
        <v>0.38540000000000002</v>
      </c>
      <c r="Z24" s="5">
        <f t="shared" si="31"/>
        <v>0.2713216</v>
      </c>
      <c r="AA24">
        <v>0.85899999999999999</v>
      </c>
      <c r="AB24">
        <v>0.79700000000000004</v>
      </c>
      <c r="AC24">
        <v>0.70399999999999996</v>
      </c>
    </row>
    <row r="25" spans="1:29" x14ac:dyDescent="0.25">
      <c r="A25" s="2">
        <v>45800</v>
      </c>
      <c r="B25" s="4">
        <v>19160207</v>
      </c>
      <c r="C25" s="4">
        <v>1</v>
      </c>
      <c r="D25" s="4">
        <v>355.5</v>
      </c>
      <c r="E25" s="4">
        <v>268</v>
      </c>
      <c r="F25" s="4">
        <v>124.5</v>
      </c>
      <c r="G25" s="4">
        <v>6.4</v>
      </c>
      <c r="H25" s="4">
        <v>25.3</v>
      </c>
      <c r="I25" s="4">
        <v>66.5</v>
      </c>
      <c r="J25" s="4">
        <v>20.2</v>
      </c>
      <c r="K25" s="4">
        <v>0.1</v>
      </c>
      <c r="L25" s="4">
        <v>40.700000000000003</v>
      </c>
      <c r="M25" s="4">
        <v>23.4</v>
      </c>
      <c r="N25" s="4">
        <v>5.4</v>
      </c>
      <c r="O25" s="4">
        <f t="shared" si="10"/>
        <v>118.4</v>
      </c>
      <c r="P25" s="4">
        <f t="shared" si="11"/>
        <v>69.600000000000009</v>
      </c>
      <c r="Q25" s="4">
        <v>149.6</v>
      </c>
      <c r="R25" s="4">
        <v>55</v>
      </c>
      <c r="S25" s="3">
        <f t="shared" si="12"/>
        <v>0.44179104477611941</v>
      </c>
      <c r="T25" s="6">
        <f t="shared" si="15"/>
        <v>0.55858747993579461</v>
      </c>
      <c r="U25">
        <v>0.16</v>
      </c>
      <c r="V25">
        <v>0.54</v>
      </c>
      <c r="W25">
        <f t="shared" si="20"/>
        <v>0.17700000000000005</v>
      </c>
      <c r="X25" s="5">
        <f t="shared" si="0"/>
        <v>0.84</v>
      </c>
      <c r="Y25" s="5">
        <f t="shared" ref="Y25:Z25" si="32">MAX(1-V25,0)*X25</f>
        <v>0.38639999999999997</v>
      </c>
      <c r="Z25" s="5">
        <f t="shared" si="32"/>
        <v>0.31800719999999993</v>
      </c>
      <c r="AA25">
        <v>1.032</v>
      </c>
      <c r="AB25">
        <v>0.80400000000000005</v>
      </c>
      <c r="AC25">
        <v>0.82299999999999995</v>
      </c>
    </row>
    <row r="26" spans="1:29" x14ac:dyDescent="0.25">
      <c r="A26" s="2">
        <v>45801</v>
      </c>
      <c r="B26" s="4">
        <v>19160207</v>
      </c>
      <c r="C26" s="4">
        <v>1</v>
      </c>
      <c r="D26" s="4">
        <v>336</v>
      </c>
      <c r="E26" s="4">
        <v>279.10000000000002</v>
      </c>
      <c r="F26" s="4">
        <v>108.7</v>
      </c>
      <c r="G26" s="4">
        <v>6.8</v>
      </c>
      <c r="H26" s="4">
        <v>14.6</v>
      </c>
      <c r="I26" s="4">
        <v>71.5</v>
      </c>
      <c r="J26" s="4">
        <v>16.2</v>
      </c>
      <c r="K26" s="4">
        <v>0.1</v>
      </c>
      <c r="L26" s="4">
        <v>19</v>
      </c>
      <c r="M26" s="4">
        <v>21.3</v>
      </c>
      <c r="N26" s="4">
        <v>7.6</v>
      </c>
      <c r="O26" s="4">
        <f t="shared" si="10"/>
        <v>109.10000000000001</v>
      </c>
      <c r="P26" s="4">
        <f t="shared" si="11"/>
        <v>48.000000000000007</v>
      </c>
      <c r="Q26" s="4">
        <v>170</v>
      </c>
      <c r="R26" s="4">
        <v>60.7</v>
      </c>
      <c r="S26" s="3">
        <f t="shared" si="12"/>
        <v>0.3908993192404156</v>
      </c>
      <c r="T26" s="6">
        <f t="shared" si="15"/>
        <v>0.44158233670653174</v>
      </c>
      <c r="U26">
        <v>0.25</v>
      </c>
      <c r="V26">
        <v>0.54</v>
      </c>
      <c r="W26">
        <f t="shared" si="20"/>
        <v>0.25600000000000001</v>
      </c>
      <c r="X26" s="5">
        <f t="shared" si="0"/>
        <v>0.75</v>
      </c>
      <c r="Y26" s="5">
        <f t="shared" ref="Y26:Z26" si="33">MAX(1-V26,0)*X26</f>
        <v>0.34499999999999997</v>
      </c>
      <c r="Z26" s="5">
        <f t="shared" si="33"/>
        <v>0.25667999999999996</v>
      </c>
      <c r="AA26">
        <v>1.0529999999999999</v>
      </c>
      <c r="AB26">
        <v>0.71599999999999997</v>
      </c>
      <c r="AC26">
        <v>0.74399999999999999</v>
      </c>
    </row>
    <row r="27" spans="1:29" x14ac:dyDescent="0.25">
      <c r="A27" s="2">
        <v>45802</v>
      </c>
      <c r="B27" s="4">
        <v>19160207</v>
      </c>
      <c r="C27" s="4">
        <v>1</v>
      </c>
      <c r="D27" s="4">
        <v>333.1</v>
      </c>
      <c r="E27" s="4">
        <v>281.7</v>
      </c>
      <c r="F27" s="4">
        <v>122.4</v>
      </c>
      <c r="G27" s="4">
        <v>7.1</v>
      </c>
      <c r="H27" s="4">
        <v>21.3</v>
      </c>
      <c r="I27" s="4">
        <v>74.2</v>
      </c>
      <c r="J27" s="4">
        <v>18.3</v>
      </c>
      <c r="K27" s="4">
        <v>0</v>
      </c>
      <c r="L27" s="4">
        <v>48.8</v>
      </c>
      <c r="M27" s="4">
        <v>20.3</v>
      </c>
      <c r="N27" s="4">
        <v>2.7</v>
      </c>
      <c r="O27" s="4">
        <f t="shared" si="10"/>
        <v>120.89999999999999</v>
      </c>
      <c r="P27" s="4">
        <f t="shared" si="11"/>
        <v>71.8</v>
      </c>
      <c r="Q27" s="4">
        <v>160.9</v>
      </c>
      <c r="R27" s="4">
        <v>50.5</v>
      </c>
      <c r="S27" s="3">
        <f t="shared" si="12"/>
        <v>0.42902767920510998</v>
      </c>
      <c r="T27" s="6">
        <f t="shared" si="15"/>
        <v>0.58708094848732628</v>
      </c>
      <c r="U27">
        <v>0.2</v>
      </c>
      <c r="V27">
        <v>0.52</v>
      </c>
      <c r="W27">
        <f t="shared" si="20"/>
        <v>0.34299999999999997</v>
      </c>
      <c r="X27" s="5">
        <f t="shared" si="0"/>
        <v>0.8</v>
      </c>
      <c r="Y27" s="5">
        <f t="shared" ref="Y27:Z27" si="34">MAX(1-V27,0)*X27</f>
        <v>0.38400000000000001</v>
      </c>
      <c r="Z27" s="5">
        <f t="shared" si="34"/>
        <v>0.25228800000000001</v>
      </c>
      <c r="AA27">
        <v>1.056</v>
      </c>
      <c r="AB27">
        <v>0.63100000000000001</v>
      </c>
      <c r="AC27">
        <v>0.65700000000000003</v>
      </c>
    </row>
    <row r="28" spans="1:29" x14ac:dyDescent="0.25">
      <c r="A28" s="2">
        <v>45803</v>
      </c>
      <c r="B28" s="4">
        <v>19160207</v>
      </c>
      <c r="C28" s="4">
        <v>1</v>
      </c>
      <c r="D28" s="4">
        <v>343.5</v>
      </c>
      <c r="E28" s="4">
        <v>326.39999999999998</v>
      </c>
      <c r="F28" s="4">
        <v>97.2</v>
      </c>
      <c r="G28" s="4">
        <v>7.5</v>
      </c>
      <c r="H28" s="4">
        <v>27.4</v>
      </c>
      <c r="I28" s="4">
        <v>76.2</v>
      </c>
      <c r="J28" s="4">
        <v>18.2</v>
      </c>
      <c r="K28" s="4">
        <v>0.1</v>
      </c>
      <c r="L28" s="4">
        <v>48</v>
      </c>
      <c r="M28" s="4">
        <v>18.100000000000001</v>
      </c>
      <c r="N28" s="4">
        <v>0</v>
      </c>
      <c r="O28" s="4">
        <f t="shared" si="10"/>
        <v>129.29999999999998</v>
      </c>
      <c r="P28" s="4">
        <f t="shared" si="11"/>
        <v>66.2</v>
      </c>
      <c r="Q28" s="4">
        <v>197.1</v>
      </c>
      <c r="R28" s="4">
        <v>34.200000000000003</v>
      </c>
      <c r="S28" s="3">
        <f t="shared" si="12"/>
        <v>0.39613970588235292</v>
      </c>
      <c r="T28" s="6">
        <f t="shared" si="15"/>
        <v>0.65936254980079678</v>
      </c>
      <c r="U28">
        <v>0.2</v>
      </c>
      <c r="V28">
        <v>0.54</v>
      </c>
      <c r="W28">
        <f t="shared" si="20"/>
        <v>0.33699999999999997</v>
      </c>
      <c r="X28" s="5">
        <f t="shared" si="0"/>
        <v>0.8</v>
      </c>
      <c r="Y28" s="5">
        <f t="shared" ref="Y28:Z28" si="35">MAX(1-V28,0)*X28</f>
        <v>0.36799999999999999</v>
      </c>
      <c r="Z28" s="5">
        <f t="shared" si="35"/>
        <v>0.24398400000000001</v>
      </c>
      <c r="AA28">
        <v>1.0589999999999999</v>
      </c>
      <c r="AB28">
        <v>0.63500000000000001</v>
      </c>
      <c r="AC28">
        <v>0.66300000000000003</v>
      </c>
    </row>
    <row r="29" spans="1:29" x14ac:dyDescent="0.25">
      <c r="A29" s="2">
        <v>45804</v>
      </c>
      <c r="B29" s="4">
        <v>19160207</v>
      </c>
      <c r="C29" s="4">
        <v>1</v>
      </c>
      <c r="D29" s="4">
        <v>395.9</v>
      </c>
      <c r="E29" s="4">
        <v>335.8</v>
      </c>
      <c r="F29" s="4">
        <v>116.7</v>
      </c>
      <c r="G29" s="4">
        <v>6.5</v>
      </c>
      <c r="H29" s="4">
        <v>29.2</v>
      </c>
      <c r="I29" s="4">
        <v>76.3</v>
      </c>
      <c r="J29" s="4">
        <v>21.4</v>
      </c>
      <c r="K29" s="4">
        <v>0</v>
      </c>
      <c r="L29" s="4">
        <v>43.5</v>
      </c>
      <c r="M29" s="4">
        <v>22.7</v>
      </c>
      <c r="N29" s="4">
        <v>0</v>
      </c>
      <c r="O29" s="4">
        <f t="shared" si="10"/>
        <v>133.4</v>
      </c>
      <c r="P29" s="4">
        <f t="shared" si="11"/>
        <v>66.2</v>
      </c>
      <c r="Q29" s="4">
        <v>202.4</v>
      </c>
      <c r="R29" s="4">
        <v>51.5</v>
      </c>
      <c r="S29" s="3">
        <f t="shared" si="12"/>
        <v>0.39726027397260272</v>
      </c>
      <c r="T29" s="6">
        <f t="shared" si="15"/>
        <v>0.56244689889549704</v>
      </c>
      <c r="U29" s="5">
        <v>0.22</v>
      </c>
      <c r="V29" s="5">
        <v>0.55000000000000004</v>
      </c>
      <c r="W29">
        <f t="shared" si="20"/>
        <v>0.34299999999999997</v>
      </c>
      <c r="X29" s="5">
        <f>MAX(1-U29,0)</f>
        <v>0.78</v>
      </c>
      <c r="Y29" s="5">
        <f>MAX(1-V29,0)*X29</f>
        <v>0.35099999999999998</v>
      </c>
      <c r="Z29" s="5">
        <f>MAX(1-W29,0)*Y29</f>
        <v>0.23060700000000001</v>
      </c>
      <c r="AA29">
        <v>1.056</v>
      </c>
      <c r="AB29">
        <v>0.63100000000000001</v>
      </c>
      <c r="AC29">
        <v>0.65700000000000003</v>
      </c>
    </row>
    <row r="30" spans="1:29" x14ac:dyDescent="0.25">
      <c r="A30" s="2">
        <v>45805</v>
      </c>
      <c r="B30" s="4">
        <v>19160207</v>
      </c>
      <c r="C30" s="4">
        <v>1</v>
      </c>
      <c r="D30" s="4">
        <v>530.1</v>
      </c>
      <c r="E30" s="4">
        <v>366.1</v>
      </c>
      <c r="F30" s="4">
        <v>121.5</v>
      </c>
      <c r="G30" s="4">
        <v>7.5</v>
      </c>
      <c r="H30" s="4">
        <v>34.700000000000003</v>
      </c>
      <c r="I30" s="4">
        <v>77.400000000000006</v>
      </c>
      <c r="J30" s="4">
        <v>21.4</v>
      </c>
      <c r="K30" s="4">
        <v>0.1</v>
      </c>
      <c r="L30" s="4">
        <v>40.299999999999997</v>
      </c>
      <c r="M30" s="4">
        <v>23.8</v>
      </c>
      <c r="N30" s="4">
        <v>0</v>
      </c>
      <c r="O30" s="4">
        <f t="shared" si="10"/>
        <v>141</v>
      </c>
      <c r="P30" s="4">
        <f t="shared" si="11"/>
        <v>64.2</v>
      </c>
      <c r="Q30" s="4">
        <v>225.2</v>
      </c>
      <c r="R30" s="4">
        <v>57.8</v>
      </c>
      <c r="S30" s="3">
        <f t="shared" si="12"/>
        <v>0.38503549972692519</v>
      </c>
      <c r="T30" s="6">
        <f t="shared" si="15"/>
        <v>0.52622950819672132</v>
      </c>
      <c r="U30">
        <v>0.25</v>
      </c>
      <c r="V30">
        <v>0.55000000000000004</v>
      </c>
      <c r="W30">
        <f t="shared" si="20"/>
        <v>0.27100000000000002</v>
      </c>
      <c r="X30" s="5">
        <f t="shared" ref="X30:X153" si="36">MAX(1-U30,0)</f>
        <v>0.75</v>
      </c>
      <c r="Y30" s="5">
        <f t="shared" ref="Y30:Z30" si="37">MAX(1-V30,0)*X30</f>
        <v>0.33749999999999997</v>
      </c>
      <c r="Z30" s="5">
        <f t="shared" si="37"/>
        <v>0.24603749999999996</v>
      </c>
      <c r="AA30">
        <v>1.042</v>
      </c>
      <c r="AB30">
        <v>0.70599999999999996</v>
      </c>
      <c r="AC30">
        <v>0.72899999999999998</v>
      </c>
    </row>
    <row r="31" spans="1:29" x14ac:dyDescent="0.25">
      <c r="A31" s="2">
        <v>45806</v>
      </c>
      <c r="B31" s="4">
        <v>19160207</v>
      </c>
      <c r="C31" s="4">
        <v>1</v>
      </c>
      <c r="D31" s="4">
        <v>696.9</v>
      </c>
      <c r="E31" s="4">
        <v>458</v>
      </c>
      <c r="F31" s="4">
        <v>139.6</v>
      </c>
      <c r="G31" s="4">
        <v>7.6</v>
      </c>
      <c r="H31" s="4">
        <v>96.3</v>
      </c>
      <c r="I31" s="4">
        <v>107.1</v>
      </c>
      <c r="J31" s="4">
        <v>64.8</v>
      </c>
      <c r="K31" s="4">
        <v>0.1</v>
      </c>
      <c r="L31" s="4">
        <v>31</v>
      </c>
      <c r="M31" s="4">
        <v>22</v>
      </c>
      <c r="N31" s="4">
        <v>6.4</v>
      </c>
      <c r="O31" s="4">
        <f t="shared" si="10"/>
        <v>275.8</v>
      </c>
      <c r="P31" s="4">
        <f t="shared" si="11"/>
        <v>59.5</v>
      </c>
      <c r="Q31" s="4">
        <v>278.89999999999998</v>
      </c>
      <c r="R31" s="4">
        <v>80.099999999999994</v>
      </c>
      <c r="S31" s="3">
        <f t="shared" si="12"/>
        <v>0.49720569677303045</v>
      </c>
      <c r="T31" s="6">
        <f t="shared" si="15"/>
        <v>0.42621776504297998</v>
      </c>
      <c r="U31">
        <v>0.28000000000000003</v>
      </c>
      <c r="V31">
        <v>0.57999999999999996</v>
      </c>
      <c r="W31">
        <f t="shared" si="20"/>
        <v>0.18100000000000005</v>
      </c>
      <c r="X31" s="5">
        <f t="shared" si="36"/>
        <v>0.72</v>
      </c>
      <c r="Y31" s="5">
        <f t="shared" ref="Y31:Z31" si="38">MAX(1-V31,0)*X31</f>
        <v>0.3024</v>
      </c>
      <c r="Z31" s="5">
        <f t="shared" si="38"/>
        <v>0.24766559999999999</v>
      </c>
      <c r="AA31">
        <v>0.95599999999999996</v>
      </c>
      <c r="AB31">
        <v>0.84699999999999998</v>
      </c>
      <c r="AC31">
        <v>0.81899999999999995</v>
      </c>
    </row>
    <row r="32" spans="1:29" x14ac:dyDescent="0.25">
      <c r="A32" s="2">
        <v>45807</v>
      </c>
      <c r="B32" s="4">
        <v>19590902</v>
      </c>
      <c r="C32" s="4">
        <v>1</v>
      </c>
      <c r="D32" s="4">
        <v>940.9</v>
      </c>
      <c r="E32" s="4">
        <v>559.9</v>
      </c>
      <c r="F32" s="4">
        <v>134.5</v>
      </c>
      <c r="G32" s="4">
        <v>7.8</v>
      </c>
      <c r="H32" s="4">
        <v>83.6</v>
      </c>
      <c r="I32" s="4">
        <v>111.5</v>
      </c>
      <c r="J32" s="4">
        <v>36.799999999999997</v>
      </c>
      <c r="K32" s="4">
        <v>0.6</v>
      </c>
      <c r="L32" s="4">
        <v>44.6</v>
      </c>
      <c r="M32" s="4">
        <v>30.4</v>
      </c>
      <c r="N32" s="4">
        <v>0</v>
      </c>
      <c r="O32" s="4">
        <f t="shared" si="10"/>
        <v>239.7</v>
      </c>
      <c r="P32" s="4">
        <f t="shared" si="11"/>
        <v>75.599999999999994</v>
      </c>
      <c r="Q32" s="4">
        <v>320.3</v>
      </c>
      <c r="R32" s="4">
        <v>62.2</v>
      </c>
      <c r="S32" s="3">
        <f t="shared" si="12"/>
        <v>0.42803571428571424</v>
      </c>
      <c r="T32" s="6">
        <f t="shared" si="15"/>
        <v>0.54862119013062405</v>
      </c>
      <c r="U32">
        <v>0.26</v>
      </c>
      <c r="V32">
        <v>0.52</v>
      </c>
      <c r="W32">
        <f t="shared" si="20"/>
        <v>5.5000000000000049E-2</v>
      </c>
      <c r="X32" s="5">
        <f t="shared" si="36"/>
        <v>0.74</v>
      </c>
      <c r="Y32" s="5">
        <f>MAX(1-V32,0)*X32</f>
        <v>0.35519999999999996</v>
      </c>
      <c r="Z32" s="5">
        <f t="shared" ref="Z32" si="39">MAX(1-W32,0)*Y32</f>
        <v>0.33566399999999996</v>
      </c>
      <c r="AA32">
        <v>0.92600000000000005</v>
      </c>
      <c r="AB32">
        <v>0.995</v>
      </c>
      <c r="AC32">
        <v>0.94499999999999995</v>
      </c>
    </row>
    <row r="33" spans="1:29" x14ac:dyDescent="0.25">
      <c r="A33" s="2">
        <v>45808</v>
      </c>
      <c r="B33" s="4">
        <v>19590902</v>
      </c>
      <c r="C33" s="4">
        <v>1</v>
      </c>
      <c r="D33" s="4">
        <v>979.2</v>
      </c>
      <c r="E33" s="4">
        <v>592.1</v>
      </c>
      <c r="F33" s="4">
        <v>177.5</v>
      </c>
      <c r="G33" s="4">
        <v>8</v>
      </c>
      <c r="H33" s="4">
        <v>93.4</v>
      </c>
      <c r="I33" s="4">
        <v>123.4</v>
      </c>
      <c r="J33" s="4">
        <v>37.1</v>
      </c>
      <c r="K33" s="4">
        <v>0.6</v>
      </c>
      <c r="L33" s="4">
        <v>50.6</v>
      </c>
      <c r="M33" s="4">
        <v>38.700000000000003</v>
      </c>
      <c r="N33" s="4">
        <v>0.9</v>
      </c>
      <c r="O33" s="4">
        <f t="shared" si="10"/>
        <v>261.90000000000003</v>
      </c>
      <c r="P33" s="4">
        <f t="shared" si="11"/>
        <v>90.800000000000011</v>
      </c>
      <c r="Q33" s="4">
        <v>330.2</v>
      </c>
      <c r="R33" s="4">
        <v>86.6</v>
      </c>
      <c r="S33" s="3">
        <f t="shared" si="12"/>
        <v>0.44232393176828244</v>
      </c>
      <c r="T33" s="6">
        <f t="shared" si="15"/>
        <v>0.51183765501691103</v>
      </c>
      <c r="U33">
        <v>0.24</v>
      </c>
      <c r="V33">
        <v>0.53</v>
      </c>
      <c r="W33">
        <f t="shared" si="20"/>
        <v>5.5000000000000049E-2</v>
      </c>
      <c r="X33" s="5">
        <f t="shared" si="36"/>
        <v>0.76</v>
      </c>
      <c r="Y33" s="5">
        <f t="shared" ref="Y33:Z33" si="40">MAX(1-V33,0)*X33</f>
        <v>0.35719999999999996</v>
      </c>
      <c r="Z33" s="5">
        <f t="shared" si="40"/>
        <v>0.33755399999999997</v>
      </c>
      <c r="AA33">
        <v>0.83199999999999996</v>
      </c>
      <c r="AB33">
        <v>1.0649999999999999</v>
      </c>
      <c r="AC33">
        <v>0.94499999999999995</v>
      </c>
    </row>
    <row r="34" spans="1:29" x14ac:dyDescent="0.25">
      <c r="A34" s="2">
        <v>45809</v>
      </c>
      <c r="B34" s="4">
        <v>19590902</v>
      </c>
      <c r="C34" s="4">
        <v>1</v>
      </c>
      <c r="D34" s="4">
        <v>969</v>
      </c>
      <c r="E34" s="4">
        <v>587.5</v>
      </c>
      <c r="F34" s="4">
        <v>191.7</v>
      </c>
      <c r="G34" s="4">
        <v>8.5</v>
      </c>
      <c r="H34" s="4">
        <v>93.4</v>
      </c>
      <c r="I34" s="4">
        <v>135.30000000000001</v>
      </c>
      <c r="J34" s="4">
        <v>47.6</v>
      </c>
      <c r="K34" s="4">
        <v>0.7</v>
      </c>
      <c r="L34" s="4">
        <v>50.9</v>
      </c>
      <c r="M34" s="4">
        <v>43.9</v>
      </c>
      <c r="N34" s="4">
        <v>6.9</v>
      </c>
      <c r="O34" s="4">
        <f t="shared" si="10"/>
        <v>284.8</v>
      </c>
      <c r="P34" s="4">
        <f t="shared" si="11"/>
        <v>102.4</v>
      </c>
      <c r="Q34" s="4">
        <v>302.7</v>
      </c>
      <c r="R34" s="4">
        <v>89.4</v>
      </c>
      <c r="S34" s="3">
        <f t="shared" si="12"/>
        <v>0.4847659574468085</v>
      </c>
      <c r="T34" s="6">
        <f t="shared" si="15"/>
        <v>0.53388946819603755</v>
      </c>
      <c r="U34">
        <v>0.21</v>
      </c>
      <c r="V34">
        <v>0.48</v>
      </c>
      <c r="W34">
        <f t="shared" si="20"/>
        <v>0.13900000000000001</v>
      </c>
      <c r="X34" s="5">
        <f t="shared" si="36"/>
        <v>0.79</v>
      </c>
      <c r="Y34" s="5">
        <f t="shared" ref="Y34:Z34" si="41">MAX(1-V34,0)*X34</f>
        <v>0.41080000000000005</v>
      </c>
      <c r="Z34" s="5">
        <f t="shared" si="41"/>
        <v>0.35369880000000004</v>
      </c>
      <c r="AA34">
        <v>0.89500000000000002</v>
      </c>
      <c r="AB34">
        <v>0.92200000000000004</v>
      </c>
      <c r="AC34">
        <v>0.86099999999999999</v>
      </c>
    </row>
    <row r="35" spans="1:29" x14ac:dyDescent="0.25">
      <c r="A35" s="2">
        <v>45810</v>
      </c>
      <c r="B35" s="4">
        <v>19590902</v>
      </c>
      <c r="C35" s="4">
        <v>1</v>
      </c>
      <c r="D35" s="4">
        <v>948.3</v>
      </c>
      <c r="E35" s="4">
        <v>559.5</v>
      </c>
      <c r="F35" s="4">
        <v>176.1</v>
      </c>
      <c r="G35" s="4">
        <v>8.9</v>
      </c>
      <c r="H35" s="4">
        <v>99.3</v>
      </c>
      <c r="I35" s="4">
        <v>140.69999999999999</v>
      </c>
      <c r="J35" s="4">
        <v>47.3</v>
      </c>
      <c r="K35" s="4">
        <v>0.7</v>
      </c>
      <c r="L35" s="4">
        <v>58.5</v>
      </c>
      <c r="M35" s="4">
        <v>38.799999999999997</v>
      </c>
      <c r="N35" s="4">
        <v>8.3000000000000007</v>
      </c>
      <c r="O35" s="4">
        <f t="shared" si="10"/>
        <v>296.2</v>
      </c>
      <c r="P35" s="4">
        <f t="shared" si="11"/>
        <v>106.3</v>
      </c>
      <c r="Q35" s="4">
        <v>263.3</v>
      </c>
      <c r="R35" s="4">
        <v>69.8</v>
      </c>
      <c r="S35" s="3">
        <f t="shared" si="12"/>
        <v>0.52940125111706882</v>
      </c>
      <c r="T35" s="6">
        <f t="shared" si="15"/>
        <v>0.60363429869392393</v>
      </c>
      <c r="U35">
        <v>0.14000000000000001</v>
      </c>
      <c r="V35">
        <v>0.48</v>
      </c>
      <c r="W35">
        <f t="shared" si="20"/>
        <v>0.16300000000000003</v>
      </c>
      <c r="X35" s="5">
        <f t="shared" si="36"/>
        <v>0.86</v>
      </c>
      <c r="Y35" s="5">
        <f t="shared" ref="Y35:Z35" si="42">MAX(1-V35,0)*X35</f>
        <v>0.44719999999999999</v>
      </c>
      <c r="Z35" s="5">
        <f t="shared" si="42"/>
        <v>0.37430639999999998</v>
      </c>
      <c r="AA35">
        <v>0.84</v>
      </c>
      <c r="AB35">
        <v>0.93</v>
      </c>
      <c r="AC35">
        <v>0.83699999999999997</v>
      </c>
    </row>
    <row r="36" spans="1:29" x14ac:dyDescent="0.25">
      <c r="A36" s="2">
        <v>45811</v>
      </c>
      <c r="B36" s="4">
        <v>19590902</v>
      </c>
      <c r="C36" s="4">
        <v>1</v>
      </c>
      <c r="D36" s="4">
        <v>992</v>
      </c>
      <c r="E36" s="4">
        <v>527.5</v>
      </c>
      <c r="F36" s="4">
        <v>168.8</v>
      </c>
      <c r="G36" s="4">
        <v>8.6</v>
      </c>
      <c r="H36" s="4">
        <v>99.2</v>
      </c>
      <c r="I36" s="4">
        <v>144.80000000000001</v>
      </c>
      <c r="J36" s="4">
        <v>47.4</v>
      </c>
      <c r="K36" s="4">
        <v>0.7</v>
      </c>
      <c r="L36" s="4">
        <v>57.5</v>
      </c>
      <c r="M36" s="4">
        <v>42.1</v>
      </c>
      <c r="N36" s="4">
        <v>6.8</v>
      </c>
      <c r="O36" s="4">
        <f t="shared" si="10"/>
        <v>300</v>
      </c>
      <c r="P36" s="4">
        <f t="shared" si="11"/>
        <v>107.10000000000001</v>
      </c>
      <c r="Q36" s="4">
        <v>227.4</v>
      </c>
      <c r="R36" s="4">
        <v>61.8</v>
      </c>
      <c r="S36" s="3">
        <f t="shared" si="12"/>
        <v>0.56882821387940841</v>
      </c>
      <c r="T36" s="6">
        <f t="shared" si="15"/>
        <v>0.63410301953818826</v>
      </c>
      <c r="U36">
        <v>0.15</v>
      </c>
      <c r="V36">
        <v>0.42</v>
      </c>
      <c r="W36">
        <f t="shared" si="20"/>
        <v>0.11499999999999999</v>
      </c>
      <c r="X36" s="5">
        <f t="shared" si="36"/>
        <v>0.85</v>
      </c>
      <c r="Y36" s="5">
        <f t="shared" ref="Y36:Z36" si="43">MAX(1-V36,0)*X36</f>
        <v>0.49300000000000005</v>
      </c>
      <c r="Z36" s="5">
        <f t="shared" si="43"/>
        <v>0.43630500000000005</v>
      </c>
      <c r="AA36">
        <v>0.84099999999999997</v>
      </c>
      <c r="AB36">
        <v>0.98099999999999998</v>
      </c>
      <c r="AC36">
        <v>0.88500000000000001</v>
      </c>
    </row>
    <row r="37" spans="1:29" x14ac:dyDescent="0.25">
      <c r="A37" s="2">
        <v>45812</v>
      </c>
      <c r="B37" s="4">
        <v>19590902</v>
      </c>
      <c r="C37" s="4">
        <v>1</v>
      </c>
      <c r="D37" s="4">
        <v>946.6</v>
      </c>
      <c r="E37" s="4">
        <v>506.1</v>
      </c>
      <c r="F37" s="4">
        <v>187.9</v>
      </c>
      <c r="G37" s="4">
        <v>9.1999999999999993</v>
      </c>
      <c r="H37" s="4">
        <v>93.5</v>
      </c>
      <c r="I37" s="4">
        <v>140.30000000000001</v>
      </c>
      <c r="J37" s="4">
        <v>47.4</v>
      </c>
      <c r="K37" s="4">
        <v>0.8</v>
      </c>
      <c r="L37" s="4">
        <v>61.8</v>
      </c>
      <c r="M37" s="4">
        <v>49</v>
      </c>
      <c r="N37" s="4">
        <v>7.3</v>
      </c>
      <c r="O37" s="4">
        <f t="shared" si="10"/>
        <v>290.39999999999998</v>
      </c>
      <c r="P37" s="4">
        <f t="shared" si="11"/>
        <v>118.89999999999999</v>
      </c>
      <c r="Q37" s="4">
        <v>215.7</v>
      </c>
      <c r="R37" s="4">
        <v>69</v>
      </c>
      <c r="S37" s="3">
        <f t="shared" si="12"/>
        <v>0.57379964433906339</v>
      </c>
      <c r="T37" s="6">
        <f t="shared" si="15"/>
        <v>0.63278339542309747</v>
      </c>
      <c r="U37">
        <v>0.15</v>
      </c>
      <c r="V37">
        <v>0.41</v>
      </c>
      <c r="W37">
        <f t="shared" si="20"/>
        <v>0.13200000000000001</v>
      </c>
      <c r="X37" s="5">
        <f t="shared" si="36"/>
        <v>0.85</v>
      </c>
      <c r="Y37" s="5">
        <f t="shared" ref="Y37:Z37" si="44">MAX(1-V37,0)*X37</f>
        <v>0.50150000000000006</v>
      </c>
      <c r="Z37" s="5">
        <f t="shared" si="44"/>
        <v>0.43530200000000002</v>
      </c>
      <c r="AA37">
        <v>0.82</v>
      </c>
      <c r="AB37">
        <v>0.97799999999999998</v>
      </c>
      <c r="AC37">
        <v>0.86799999999999999</v>
      </c>
    </row>
    <row r="38" spans="1:29" x14ac:dyDescent="0.25">
      <c r="A38" s="2">
        <v>45813</v>
      </c>
      <c r="B38" s="4">
        <v>19590902</v>
      </c>
      <c r="C38" s="4">
        <v>1</v>
      </c>
      <c r="D38" s="4">
        <v>716.3</v>
      </c>
      <c r="E38" s="4">
        <v>493.2</v>
      </c>
      <c r="F38" s="4">
        <v>126.8</v>
      </c>
      <c r="G38" s="4">
        <v>8.1999999999999993</v>
      </c>
      <c r="H38" s="4">
        <v>107.2</v>
      </c>
      <c r="I38" s="4">
        <v>132.9</v>
      </c>
      <c r="J38" s="4">
        <v>50.9</v>
      </c>
      <c r="K38" s="4">
        <v>0.8</v>
      </c>
      <c r="L38" s="4">
        <v>51.4</v>
      </c>
      <c r="M38" s="4">
        <v>32.4</v>
      </c>
      <c r="N38" s="4">
        <v>3.7</v>
      </c>
      <c r="O38" s="4">
        <f t="shared" si="10"/>
        <v>299.2</v>
      </c>
      <c r="P38" s="4">
        <f t="shared" si="11"/>
        <v>88.3</v>
      </c>
      <c r="Q38" s="4">
        <v>193.9</v>
      </c>
      <c r="R38" s="4">
        <v>38.6</v>
      </c>
      <c r="S38" s="3">
        <f t="shared" si="12"/>
        <v>0.60677347394037717</v>
      </c>
      <c r="T38" s="6">
        <f t="shared" si="15"/>
        <v>0.6958234830575255</v>
      </c>
      <c r="U38">
        <v>7.0000000000000007E-2</v>
      </c>
      <c r="V38">
        <v>0.44</v>
      </c>
      <c r="W38">
        <f t="shared" si="20"/>
        <v>0.17100000000000004</v>
      </c>
      <c r="X38" s="5">
        <f t="shared" si="36"/>
        <v>0.92999999999999994</v>
      </c>
      <c r="Y38" s="5">
        <f t="shared" ref="Y38:Z38" si="45">MAX(1-V38,0)*X38</f>
        <v>0.52080000000000004</v>
      </c>
      <c r="Z38" s="5">
        <f t="shared" si="45"/>
        <v>0.43174319999999999</v>
      </c>
      <c r="AA38">
        <v>0.79100000000000004</v>
      </c>
      <c r="AB38">
        <v>0.95599999999999996</v>
      </c>
      <c r="AC38">
        <v>0.82899999999999996</v>
      </c>
    </row>
    <row r="39" spans="1:29" x14ac:dyDescent="0.25">
      <c r="A39" s="2">
        <v>45814</v>
      </c>
      <c r="B39" s="4">
        <v>19590902</v>
      </c>
      <c r="C39" s="4">
        <v>1</v>
      </c>
      <c r="D39" s="4">
        <v>610.5</v>
      </c>
      <c r="E39" s="4">
        <v>424.6</v>
      </c>
      <c r="F39" s="4">
        <v>104.4</v>
      </c>
      <c r="G39" s="4">
        <v>8.3000000000000007</v>
      </c>
      <c r="H39" s="4">
        <v>110.1</v>
      </c>
      <c r="I39" s="4">
        <v>121.6</v>
      </c>
      <c r="J39" s="4">
        <v>48.3</v>
      </c>
      <c r="K39" s="4">
        <v>0.7</v>
      </c>
      <c r="L39" s="4">
        <v>41.3</v>
      </c>
      <c r="M39" s="4">
        <v>34.9</v>
      </c>
      <c r="N39" s="4">
        <v>1.5</v>
      </c>
      <c r="O39" s="4">
        <f t="shared" si="10"/>
        <v>288.3</v>
      </c>
      <c r="P39" s="4">
        <f t="shared" si="11"/>
        <v>78.400000000000006</v>
      </c>
      <c r="Q39" s="4">
        <v>136.30000000000001</v>
      </c>
      <c r="R39" s="4">
        <v>26</v>
      </c>
      <c r="S39" s="3">
        <f t="shared" si="12"/>
        <v>0.67899199246349506</v>
      </c>
      <c r="T39" s="6">
        <f t="shared" si="15"/>
        <v>0.75095785440613028</v>
      </c>
      <c r="U39">
        <v>0.03</v>
      </c>
      <c r="V39">
        <v>0.38</v>
      </c>
      <c r="W39">
        <f t="shared" si="20"/>
        <v>0.20699999999999996</v>
      </c>
      <c r="X39" s="5">
        <f t="shared" si="36"/>
        <v>0.97</v>
      </c>
      <c r="Y39" s="5">
        <f t="shared" ref="Y39:Z39" si="46">MAX(1-V39,0)*X39</f>
        <v>0.60139999999999993</v>
      </c>
      <c r="Z39" s="5">
        <f t="shared" si="46"/>
        <v>0.47691019999999995</v>
      </c>
      <c r="AA39">
        <v>0.83099999999999996</v>
      </c>
      <c r="AB39">
        <v>0.88900000000000001</v>
      </c>
      <c r="AC39">
        <v>0.79300000000000004</v>
      </c>
    </row>
    <row r="40" spans="1:29" x14ac:dyDescent="0.25">
      <c r="A40" s="2">
        <v>45815</v>
      </c>
      <c r="B40" s="4">
        <v>19590902</v>
      </c>
      <c r="C40" s="4">
        <v>1</v>
      </c>
      <c r="D40" s="4">
        <v>666.3</v>
      </c>
      <c r="E40" s="4">
        <v>404.3</v>
      </c>
      <c r="F40" s="4">
        <v>118.7</v>
      </c>
      <c r="G40" s="4">
        <v>7.5</v>
      </c>
      <c r="H40" s="4">
        <v>91.3</v>
      </c>
      <c r="I40" s="4">
        <v>110.5</v>
      </c>
      <c r="J40" s="4">
        <v>42.6</v>
      </c>
      <c r="K40" s="4">
        <v>0.5</v>
      </c>
      <c r="L40" s="4">
        <v>40.700000000000003</v>
      </c>
      <c r="M40" s="4">
        <v>33.9</v>
      </c>
      <c r="N40" s="4">
        <v>4.4000000000000004</v>
      </c>
      <c r="O40" s="4">
        <f t="shared" si="10"/>
        <v>251.9</v>
      </c>
      <c r="P40" s="4">
        <f t="shared" si="11"/>
        <v>79.5</v>
      </c>
      <c r="Q40" s="4">
        <v>152.30000000000001</v>
      </c>
      <c r="R40" s="4">
        <v>39.1</v>
      </c>
      <c r="S40" s="3">
        <f t="shared" si="12"/>
        <v>0.62320633349826815</v>
      </c>
      <c r="T40" s="6">
        <f t="shared" si="15"/>
        <v>0.6703204047217538</v>
      </c>
      <c r="U40">
        <v>0.09</v>
      </c>
      <c r="V40">
        <v>0.43</v>
      </c>
      <c r="W40">
        <f t="shared" si="20"/>
        <v>0.20099999999999996</v>
      </c>
      <c r="X40" s="5">
        <f t="shared" si="36"/>
        <v>0.91</v>
      </c>
      <c r="Y40" s="5">
        <f t="shared" ref="Y40:Z40" si="47">MAX(1-V40,0)*X40</f>
        <v>0.51870000000000005</v>
      </c>
      <c r="Z40" s="5">
        <f t="shared" si="47"/>
        <v>0.41444130000000007</v>
      </c>
      <c r="AA40">
        <v>0.78</v>
      </c>
      <c r="AB40">
        <v>0.93400000000000005</v>
      </c>
      <c r="AC40">
        <v>0.79900000000000004</v>
      </c>
    </row>
    <row r="41" spans="1:29" x14ac:dyDescent="0.25">
      <c r="A41" s="2">
        <v>45816</v>
      </c>
      <c r="B41" s="4">
        <v>19590902</v>
      </c>
      <c r="C41" s="4">
        <v>1</v>
      </c>
      <c r="D41" s="4">
        <v>699</v>
      </c>
      <c r="E41" s="4">
        <v>421.5</v>
      </c>
      <c r="F41" s="4">
        <v>130.5</v>
      </c>
      <c r="G41" s="4">
        <v>7.5</v>
      </c>
      <c r="H41" s="4">
        <v>89.3</v>
      </c>
      <c r="I41" s="4">
        <v>111.6</v>
      </c>
      <c r="J41" s="4">
        <v>42.6</v>
      </c>
      <c r="K41" s="4">
        <v>0.5</v>
      </c>
      <c r="L41" s="4">
        <v>37.700000000000003</v>
      </c>
      <c r="M41" s="4">
        <v>31.8</v>
      </c>
      <c r="N41" s="4">
        <v>11.3</v>
      </c>
      <c r="O41" s="4">
        <f t="shared" si="10"/>
        <v>250.99999999999997</v>
      </c>
      <c r="P41" s="4">
        <f t="shared" si="11"/>
        <v>81.3</v>
      </c>
      <c r="Q41" s="4">
        <v>170.5</v>
      </c>
      <c r="R41" s="4">
        <v>49.2</v>
      </c>
      <c r="S41" s="3">
        <f t="shared" si="12"/>
        <v>0.59549228944246735</v>
      </c>
      <c r="T41" s="6">
        <f t="shared" si="15"/>
        <v>0.62298850574712639</v>
      </c>
      <c r="U41">
        <v>0.12</v>
      </c>
      <c r="V41">
        <v>0.43</v>
      </c>
      <c r="W41">
        <f t="shared" si="20"/>
        <v>0.14700000000000002</v>
      </c>
      <c r="X41" s="5">
        <f t="shared" si="36"/>
        <v>0.88</v>
      </c>
      <c r="Y41" s="5">
        <f t="shared" ref="Y41:Z41" si="48">MAX(1-V41,0)*X41</f>
        <v>0.50160000000000005</v>
      </c>
      <c r="Z41" s="5">
        <f t="shared" si="48"/>
        <v>0.42786480000000005</v>
      </c>
      <c r="AA41">
        <v>0.83699999999999997</v>
      </c>
      <c r="AB41">
        <v>0.95499999999999996</v>
      </c>
      <c r="AC41">
        <v>0.85299999999999998</v>
      </c>
    </row>
    <row r="42" spans="1:29" x14ac:dyDescent="0.25">
      <c r="A42" s="2">
        <v>45817</v>
      </c>
      <c r="B42" s="4">
        <v>19590902</v>
      </c>
      <c r="C42" s="4">
        <v>1</v>
      </c>
      <c r="D42" s="4">
        <v>684.2</v>
      </c>
      <c r="E42" s="4">
        <v>458.9</v>
      </c>
      <c r="F42" s="4">
        <v>122.1</v>
      </c>
      <c r="G42" s="4">
        <v>4.5</v>
      </c>
      <c r="H42" s="4">
        <v>103.5</v>
      </c>
      <c r="I42" s="4">
        <v>116.2</v>
      </c>
      <c r="J42" s="4">
        <v>46.4</v>
      </c>
      <c r="K42" s="4">
        <v>0.5</v>
      </c>
      <c r="L42" s="4">
        <v>31</v>
      </c>
      <c r="M42" s="4">
        <v>30.3</v>
      </c>
      <c r="N42" s="4">
        <v>11.4</v>
      </c>
      <c r="O42" s="4">
        <f t="shared" si="10"/>
        <v>270.59999999999997</v>
      </c>
      <c r="P42" s="4">
        <f t="shared" si="11"/>
        <v>73.2</v>
      </c>
      <c r="Q42" s="4">
        <v>188.4</v>
      </c>
      <c r="R42" s="4">
        <v>48.9</v>
      </c>
      <c r="S42" s="3">
        <f t="shared" si="12"/>
        <v>0.58954248366013062</v>
      </c>
      <c r="T42" s="6">
        <f t="shared" si="15"/>
        <v>0.59950859950859958</v>
      </c>
      <c r="U42">
        <v>0.12</v>
      </c>
      <c r="V42">
        <v>0.44</v>
      </c>
      <c r="W42">
        <f t="shared" si="20"/>
        <v>0.10899999999999999</v>
      </c>
      <c r="X42" s="5">
        <f t="shared" si="36"/>
        <v>0.88</v>
      </c>
      <c r="Y42" s="5">
        <f t="shared" ref="Y42:Z42" si="49">MAX(1-V42,0)*X42</f>
        <v>0.49280000000000007</v>
      </c>
      <c r="Z42" s="5">
        <f t="shared" si="49"/>
        <v>0.43908480000000005</v>
      </c>
      <c r="AA42">
        <v>0.84699999999999998</v>
      </c>
      <c r="AB42">
        <v>0.98899999999999999</v>
      </c>
      <c r="AC42">
        <v>0.89100000000000001</v>
      </c>
    </row>
    <row r="43" spans="1:29" x14ac:dyDescent="0.25">
      <c r="A43" s="2">
        <v>45818</v>
      </c>
      <c r="B43" s="4">
        <v>19590902</v>
      </c>
      <c r="C43" s="4">
        <v>1</v>
      </c>
      <c r="D43" s="4">
        <v>756.8</v>
      </c>
      <c r="E43" s="4">
        <v>484.2</v>
      </c>
      <c r="F43" s="4">
        <v>139.80000000000001</v>
      </c>
      <c r="G43" s="4">
        <v>7.5</v>
      </c>
      <c r="H43" s="4">
        <v>106.7</v>
      </c>
      <c r="I43" s="4">
        <v>119.5</v>
      </c>
      <c r="J43" s="4">
        <v>43.2</v>
      </c>
      <c r="K43" s="4">
        <v>0.5</v>
      </c>
      <c r="L43" s="4">
        <v>33.299999999999997</v>
      </c>
      <c r="M43" s="4">
        <v>30.6</v>
      </c>
      <c r="N43" s="4">
        <v>15.6</v>
      </c>
      <c r="O43" s="4">
        <f t="shared" si="10"/>
        <v>276.89999999999998</v>
      </c>
      <c r="P43" s="4">
        <f t="shared" si="11"/>
        <v>80</v>
      </c>
      <c r="Q43" s="4">
        <v>207.3</v>
      </c>
      <c r="R43" s="4">
        <v>59.8</v>
      </c>
      <c r="S43" s="3">
        <f t="shared" si="12"/>
        <v>0.57187112763320935</v>
      </c>
      <c r="T43" s="6">
        <f t="shared" si="15"/>
        <v>0.57224606580829751</v>
      </c>
      <c r="U43">
        <v>0.16</v>
      </c>
      <c r="V43">
        <v>0.43</v>
      </c>
      <c r="W43">
        <f t="shared" si="20"/>
        <v>0.22299999999999998</v>
      </c>
      <c r="X43" s="5">
        <f t="shared" si="36"/>
        <v>0.84</v>
      </c>
      <c r="Y43" s="5">
        <f t="shared" ref="Y43:Z43" si="50">MAX(1-V43,0)*X43</f>
        <v>0.47880000000000006</v>
      </c>
      <c r="Z43" s="5">
        <f t="shared" si="50"/>
        <v>0.37202760000000007</v>
      </c>
      <c r="AA43">
        <v>0.75600000000000001</v>
      </c>
      <c r="AB43">
        <v>0.92900000000000005</v>
      </c>
      <c r="AC43">
        <v>0.77700000000000002</v>
      </c>
    </row>
    <row r="44" spans="1:29" x14ac:dyDescent="0.25">
      <c r="A44" s="2">
        <v>45819</v>
      </c>
      <c r="B44" s="4">
        <v>19590902</v>
      </c>
      <c r="C44" s="4">
        <v>1</v>
      </c>
      <c r="D44" s="4">
        <v>813.9</v>
      </c>
      <c r="E44" s="4">
        <v>507.6</v>
      </c>
      <c r="F44" s="4">
        <v>135.4</v>
      </c>
      <c r="G44" s="4">
        <v>7.5</v>
      </c>
      <c r="H44" s="4">
        <v>109.8</v>
      </c>
      <c r="I44" s="4">
        <v>124.1</v>
      </c>
      <c r="J44" s="4">
        <v>47.2</v>
      </c>
      <c r="K44" s="4">
        <v>0.5</v>
      </c>
      <c r="L44" s="4">
        <v>35.200000000000003</v>
      </c>
      <c r="M44" s="4">
        <v>31.3</v>
      </c>
      <c r="N44" s="4">
        <v>11.9</v>
      </c>
      <c r="O44" s="4">
        <f t="shared" si="10"/>
        <v>288.59999999999997</v>
      </c>
      <c r="P44" s="4">
        <f t="shared" si="11"/>
        <v>78.900000000000006</v>
      </c>
      <c r="Q44" s="4">
        <v>219</v>
      </c>
      <c r="R44" s="4">
        <v>56.5</v>
      </c>
      <c r="S44" s="3">
        <f t="shared" si="12"/>
        <v>0.5685579196217494</v>
      </c>
      <c r="T44" s="6">
        <f t="shared" si="15"/>
        <v>0.58271787296898081</v>
      </c>
      <c r="U44">
        <v>0.14000000000000001</v>
      </c>
      <c r="V44">
        <v>0.45</v>
      </c>
      <c r="W44">
        <f t="shared" si="20"/>
        <v>0.16200000000000003</v>
      </c>
      <c r="X44" s="5">
        <f t="shared" si="36"/>
        <v>0.86</v>
      </c>
      <c r="Y44" s="5">
        <f t="shared" ref="Y44:Z44" si="51">MAX(1-V44,0)*X44</f>
        <v>0.47300000000000003</v>
      </c>
      <c r="Z44" s="5">
        <f t="shared" si="51"/>
        <v>0.396374</v>
      </c>
      <c r="AA44">
        <v>0.74299999999999999</v>
      </c>
      <c r="AB44">
        <v>1.014</v>
      </c>
      <c r="AC44">
        <v>0.83799999999999997</v>
      </c>
    </row>
    <row r="45" spans="1:29" x14ac:dyDescent="0.25">
      <c r="A45" s="2">
        <v>45820</v>
      </c>
      <c r="B45" s="4">
        <v>19590902</v>
      </c>
      <c r="C45" s="4">
        <v>1</v>
      </c>
      <c r="D45" s="4">
        <v>812.5</v>
      </c>
      <c r="E45" s="4">
        <v>513.20000000000005</v>
      </c>
      <c r="F45" s="4">
        <v>131.69999999999999</v>
      </c>
      <c r="G45" s="4">
        <v>7.4</v>
      </c>
      <c r="H45" s="4">
        <v>105.9</v>
      </c>
      <c r="I45" s="4">
        <v>128.80000000000001</v>
      </c>
      <c r="J45" s="4">
        <v>29.7</v>
      </c>
      <c r="K45" s="4">
        <v>0.5</v>
      </c>
      <c r="L45" s="4">
        <v>36.1</v>
      </c>
      <c r="M45" s="4">
        <v>29.7</v>
      </c>
      <c r="N45" s="4">
        <v>10.9</v>
      </c>
      <c r="O45" s="4">
        <f t="shared" si="10"/>
        <v>271.8</v>
      </c>
      <c r="P45" s="4">
        <f t="shared" si="11"/>
        <v>77.2</v>
      </c>
      <c r="Q45" s="4">
        <v>225.2</v>
      </c>
      <c r="R45" s="4">
        <v>54.4</v>
      </c>
      <c r="S45" s="3">
        <f t="shared" si="12"/>
        <v>0.54688128772635813</v>
      </c>
      <c r="T45" s="6">
        <f t="shared" si="15"/>
        <v>0.58662613981762923</v>
      </c>
      <c r="U45">
        <v>0.14000000000000001</v>
      </c>
      <c r="V45">
        <v>0.43</v>
      </c>
      <c r="W45">
        <f t="shared" si="20"/>
        <v>0.23799999999999999</v>
      </c>
      <c r="X45" s="5">
        <f t="shared" si="36"/>
        <v>0.86</v>
      </c>
      <c r="Y45" s="5">
        <f t="shared" ref="Y45:Z45" si="52">MAX(1-V45,0)*X45</f>
        <v>0.49020000000000002</v>
      </c>
      <c r="Z45" s="5">
        <f t="shared" si="52"/>
        <v>0.37353240000000004</v>
      </c>
      <c r="AA45">
        <v>0.72299999999999998</v>
      </c>
      <c r="AB45">
        <v>0.93700000000000006</v>
      </c>
      <c r="AC45">
        <v>0.76200000000000001</v>
      </c>
    </row>
    <row r="46" spans="1:29" x14ac:dyDescent="0.25">
      <c r="A46" s="2">
        <v>45821</v>
      </c>
      <c r="B46" s="4">
        <v>19590902</v>
      </c>
      <c r="C46" s="4">
        <v>1</v>
      </c>
      <c r="D46" s="4">
        <v>838.2</v>
      </c>
      <c r="E46" s="4">
        <v>513.20000000000005</v>
      </c>
      <c r="F46" s="4">
        <v>108.7</v>
      </c>
      <c r="G46" s="4">
        <v>7.4</v>
      </c>
      <c r="H46" s="4">
        <v>104.7</v>
      </c>
      <c r="I46" s="4">
        <v>124.2</v>
      </c>
      <c r="J46" s="4">
        <v>53.1</v>
      </c>
      <c r="K46" s="4">
        <v>0.5</v>
      </c>
      <c r="L46" s="4">
        <v>34.799999999999997</v>
      </c>
      <c r="M46" s="4">
        <v>30.4</v>
      </c>
      <c r="N46" s="4">
        <v>3.4</v>
      </c>
      <c r="O46" s="4">
        <f t="shared" si="10"/>
        <v>289.40000000000003</v>
      </c>
      <c r="P46" s="4">
        <f t="shared" si="11"/>
        <v>69.099999999999994</v>
      </c>
      <c r="Q46" s="4">
        <v>223.7</v>
      </c>
      <c r="R46" s="4">
        <v>39.700000000000003</v>
      </c>
      <c r="S46" s="3">
        <f t="shared" si="12"/>
        <v>0.56402260767881507</v>
      </c>
      <c r="T46" s="6">
        <f t="shared" si="15"/>
        <v>0.63511029411764708</v>
      </c>
      <c r="U46">
        <v>0.12</v>
      </c>
      <c r="V46">
        <v>0.42</v>
      </c>
      <c r="W46">
        <f t="shared" si="20"/>
        <v>0.249</v>
      </c>
      <c r="X46" s="5">
        <f t="shared" si="36"/>
        <v>0.88</v>
      </c>
      <c r="Y46" s="5">
        <f t="shared" ref="Y46:Z46" si="53">MAX(1-V46,0)*X46</f>
        <v>0.51040000000000008</v>
      </c>
      <c r="Z46" s="5">
        <f t="shared" si="53"/>
        <v>0.38331040000000005</v>
      </c>
      <c r="AA46">
        <v>0.73499999999999999</v>
      </c>
      <c r="AB46">
        <v>0.9</v>
      </c>
      <c r="AC46">
        <v>0.751</v>
      </c>
    </row>
    <row r="47" spans="1:29" x14ac:dyDescent="0.25">
      <c r="A47" s="2">
        <v>45822</v>
      </c>
      <c r="B47" s="4">
        <v>19590902</v>
      </c>
      <c r="C47" s="4">
        <v>1</v>
      </c>
      <c r="D47" s="4">
        <v>718.2</v>
      </c>
      <c r="E47" s="4">
        <v>446.4</v>
      </c>
      <c r="F47" s="4">
        <v>100.5</v>
      </c>
      <c r="G47" s="4">
        <v>7.4</v>
      </c>
      <c r="H47" s="4">
        <v>97.1</v>
      </c>
      <c r="I47" s="4">
        <v>120.4</v>
      </c>
      <c r="J47" s="4">
        <v>53.1</v>
      </c>
      <c r="K47" s="4">
        <v>0.5</v>
      </c>
      <c r="L47" s="4">
        <v>34.9</v>
      </c>
      <c r="M47" s="4">
        <v>31.1</v>
      </c>
      <c r="N47" s="4">
        <v>3.2</v>
      </c>
      <c r="O47" s="4">
        <f t="shared" si="10"/>
        <v>278</v>
      </c>
      <c r="P47" s="4">
        <f t="shared" si="11"/>
        <v>69.7</v>
      </c>
      <c r="Q47" s="4">
        <v>168.4</v>
      </c>
      <c r="R47" s="4">
        <v>30.8</v>
      </c>
      <c r="S47" s="3">
        <f t="shared" si="12"/>
        <v>0.62275985663082445</v>
      </c>
      <c r="T47" s="6">
        <f t="shared" si="15"/>
        <v>0.69353233830845773</v>
      </c>
      <c r="U47">
        <v>0.09</v>
      </c>
      <c r="V47">
        <v>0.37</v>
      </c>
      <c r="W47">
        <f t="shared" si="20"/>
        <v>0.31999999999999995</v>
      </c>
      <c r="X47" s="5">
        <f t="shared" si="36"/>
        <v>0.91</v>
      </c>
      <c r="Y47" s="5">
        <f t="shared" ref="Y47:Z47" si="54">MAX(1-V47,0)*X47</f>
        <v>0.57330000000000003</v>
      </c>
      <c r="Z47" s="5">
        <f t="shared" si="54"/>
        <v>0.38984400000000002</v>
      </c>
      <c r="AA47">
        <v>0.74</v>
      </c>
      <c r="AB47">
        <v>0.81200000000000006</v>
      </c>
      <c r="AC47">
        <v>0.68</v>
      </c>
    </row>
    <row r="48" spans="1:29" x14ac:dyDescent="0.25">
      <c r="A48" s="2">
        <v>45823</v>
      </c>
      <c r="B48" s="4">
        <v>19590902</v>
      </c>
      <c r="C48" s="4">
        <v>1</v>
      </c>
      <c r="D48" s="4">
        <v>679.9</v>
      </c>
      <c r="E48" s="4">
        <v>406.9</v>
      </c>
      <c r="F48" s="4">
        <v>101.7</v>
      </c>
      <c r="G48" s="4">
        <v>8.1</v>
      </c>
      <c r="H48" s="4">
        <v>88.3</v>
      </c>
      <c r="I48" s="4">
        <v>117</v>
      </c>
      <c r="J48" s="4">
        <v>47.8</v>
      </c>
      <c r="K48" s="4">
        <v>0.5</v>
      </c>
      <c r="L48" s="4">
        <v>45.7</v>
      </c>
      <c r="M48" s="4">
        <v>30.5</v>
      </c>
      <c r="N48" s="4">
        <v>0</v>
      </c>
      <c r="O48" s="4">
        <f t="shared" si="10"/>
        <v>261.2</v>
      </c>
      <c r="P48" s="4">
        <f t="shared" si="11"/>
        <v>76.7</v>
      </c>
      <c r="Q48" s="4">
        <v>145.5</v>
      </c>
      <c r="R48" s="4">
        <v>26.4</v>
      </c>
      <c r="S48" s="3">
        <f t="shared" si="12"/>
        <v>0.64224243914433243</v>
      </c>
      <c r="T48" s="6">
        <f t="shared" si="15"/>
        <v>0.74393792434529593</v>
      </c>
      <c r="U48">
        <v>0.08</v>
      </c>
      <c r="V48">
        <v>0.39</v>
      </c>
      <c r="W48">
        <f t="shared" si="20"/>
        <v>0.21599999999999997</v>
      </c>
      <c r="X48" s="5">
        <f t="shared" si="36"/>
        <v>0.92</v>
      </c>
      <c r="Y48" s="5">
        <f t="shared" ref="Y48:Z48" si="55">MAX(1-V48,0)*X48</f>
        <v>0.56120000000000003</v>
      </c>
      <c r="Z48" s="5">
        <f t="shared" si="55"/>
        <v>0.43998080000000006</v>
      </c>
      <c r="AA48">
        <v>0.76100000000000001</v>
      </c>
      <c r="AB48">
        <v>0.90200000000000002</v>
      </c>
      <c r="AC48">
        <v>0.78400000000000003</v>
      </c>
    </row>
    <row r="49" spans="1:29" x14ac:dyDescent="0.25">
      <c r="A49" s="2">
        <v>45824</v>
      </c>
      <c r="B49" s="4">
        <v>19590902</v>
      </c>
      <c r="C49" s="4">
        <v>1</v>
      </c>
      <c r="D49" s="4">
        <v>565.20000000000005</v>
      </c>
      <c r="E49" s="4">
        <v>373.5</v>
      </c>
      <c r="F49" s="4">
        <v>108.1</v>
      </c>
      <c r="G49" s="4">
        <v>6.4</v>
      </c>
      <c r="H49" s="4">
        <v>89.5</v>
      </c>
      <c r="I49" s="4">
        <v>95.1</v>
      </c>
      <c r="J49" s="4">
        <v>40</v>
      </c>
      <c r="K49" s="4">
        <v>2.2000000000000002</v>
      </c>
      <c r="L49" s="4">
        <v>47.5</v>
      </c>
      <c r="M49" s="4">
        <v>23.7</v>
      </c>
      <c r="N49" s="4">
        <v>4.0999999999999996</v>
      </c>
      <c r="O49" s="4">
        <f t="shared" si="10"/>
        <v>231</v>
      </c>
      <c r="P49" s="4">
        <f t="shared" si="11"/>
        <v>77.5</v>
      </c>
      <c r="Q49" s="4">
        <v>142.5</v>
      </c>
      <c r="R49" s="4">
        <v>30.6</v>
      </c>
      <c r="S49" s="3">
        <f t="shared" si="12"/>
        <v>0.61847389558232935</v>
      </c>
      <c r="T49" s="6">
        <f t="shared" si="15"/>
        <v>0.71692876965772434</v>
      </c>
      <c r="U49">
        <v>0.05</v>
      </c>
      <c r="V49">
        <v>0.47</v>
      </c>
      <c r="W49">
        <f t="shared" si="20"/>
        <v>0.18200000000000005</v>
      </c>
      <c r="X49" s="5">
        <f t="shared" si="36"/>
        <v>0.95</v>
      </c>
      <c r="Y49" s="5">
        <f t="shared" ref="Y49:Z49" si="56">MAX(1-V49,0)*X49</f>
        <v>0.50349999999999995</v>
      </c>
      <c r="Z49" s="5">
        <f t="shared" si="56"/>
        <v>0.41186299999999992</v>
      </c>
      <c r="AA49">
        <v>0.79</v>
      </c>
      <c r="AB49">
        <v>0.92400000000000004</v>
      </c>
      <c r="AC49">
        <v>0.81799999999999995</v>
      </c>
    </row>
    <row r="50" spans="1:29" x14ac:dyDescent="0.25">
      <c r="A50" s="2">
        <v>45825</v>
      </c>
      <c r="B50" s="4">
        <v>19590902</v>
      </c>
      <c r="C50" s="4">
        <v>1</v>
      </c>
      <c r="D50" s="4">
        <v>574</v>
      </c>
      <c r="E50" s="4">
        <v>386.1</v>
      </c>
      <c r="F50" s="4">
        <v>98.9</v>
      </c>
      <c r="G50" s="4">
        <v>6.3</v>
      </c>
      <c r="H50" s="4">
        <v>60.9</v>
      </c>
      <c r="I50" s="4">
        <v>92</v>
      </c>
      <c r="J50" s="4">
        <v>40</v>
      </c>
      <c r="K50" s="4">
        <v>0.7</v>
      </c>
      <c r="L50" s="4">
        <v>32.1</v>
      </c>
      <c r="M50" s="4">
        <v>22.7</v>
      </c>
      <c r="N50" s="4">
        <v>2.9</v>
      </c>
      <c r="O50" s="4">
        <f t="shared" si="10"/>
        <v>199.2</v>
      </c>
      <c r="P50" s="4">
        <f t="shared" si="11"/>
        <v>58.4</v>
      </c>
      <c r="Q50" s="4">
        <v>187</v>
      </c>
      <c r="R50" s="4">
        <v>40.5</v>
      </c>
      <c r="S50" s="3">
        <f t="shared" si="12"/>
        <v>0.5157949249093734</v>
      </c>
      <c r="T50" s="6">
        <f t="shared" si="15"/>
        <v>0.59049544994944381</v>
      </c>
      <c r="U50">
        <v>0.17</v>
      </c>
      <c r="V50">
        <v>0.48</v>
      </c>
      <c r="W50">
        <f t="shared" si="20"/>
        <v>0.253</v>
      </c>
      <c r="X50" s="5">
        <f t="shared" si="36"/>
        <v>0.83</v>
      </c>
      <c r="Y50" s="5">
        <f t="shared" ref="Y50:Z50" si="57">MAX(1-V50,0)*X50</f>
        <v>0.43159999999999998</v>
      </c>
      <c r="Z50" s="5">
        <f t="shared" si="57"/>
        <v>0.3224052</v>
      </c>
      <c r="AA50">
        <v>0.82799999999999996</v>
      </c>
      <c r="AB50">
        <v>0.82899999999999996</v>
      </c>
      <c r="AC50">
        <v>0.747</v>
      </c>
    </row>
    <row r="51" spans="1:29" x14ac:dyDescent="0.25">
      <c r="A51" s="2">
        <v>45826</v>
      </c>
      <c r="B51" s="4">
        <v>19590902</v>
      </c>
      <c r="C51" s="4">
        <v>1</v>
      </c>
      <c r="D51" s="4">
        <v>520.6</v>
      </c>
      <c r="E51" s="4">
        <v>369.1</v>
      </c>
      <c r="F51" s="4">
        <v>121.9</v>
      </c>
      <c r="G51" s="4">
        <v>4.0999999999999996</v>
      </c>
      <c r="H51" s="4">
        <v>73.5</v>
      </c>
      <c r="I51" s="4">
        <v>89.5</v>
      </c>
      <c r="J51" s="4">
        <v>36.1</v>
      </c>
      <c r="K51" s="4">
        <v>2.9</v>
      </c>
      <c r="L51" s="4">
        <v>36.5</v>
      </c>
      <c r="M51" s="4">
        <v>25.9</v>
      </c>
      <c r="N51" s="4">
        <v>8.9</v>
      </c>
      <c r="O51" s="4">
        <f t="shared" si="10"/>
        <v>203.2</v>
      </c>
      <c r="P51" s="4">
        <f t="shared" si="11"/>
        <v>74.2</v>
      </c>
      <c r="Q51" s="4">
        <v>166</v>
      </c>
      <c r="R51" s="4">
        <v>47.6</v>
      </c>
      <c r="S51" s="3">
        <f t="shared" si="12"/>
        <v>0.55037919826652215</v>
      </c>
      <c r="T51" s="6">
        <f t="shared" si="15"/>
        <v>0.6091954022988505</v>
      </c>
      <c r="U51">
        <v>0.11</v>
      </c>
      <c r="V51">
        <v>0.48</v>
      </c>
      <c r="W51">
        <f t="shared" si="20"/>
        <v>0.25</v>
      </c>
      <c r="X51" s="5">
        <f t="shared" si="36"/>
        <v>0.89</v>
      </c>
      <c r="Y51" s="5">
        <f t="shared" ref="Y51:Z51" si="58">MAX(1-V51,0)*X51</f>
        <v>0.46280000000000004</v>
      </c>
      <c r="Z51" s="5">
        <f t="shared" si="58"/>
        <v>0.34710000000000002</v>
      </c>
      <c r="AA51">
        <v>0.82099999999999995</v>
      </c>
      <c r="AB51">
        <v>0.85499999999999998</v>
      </c>
      <c r="AC51">
        <v>0.75</v>
      </c>
    </row>
    <row r="52" spans="1:29" x14ac:dyDescent="0.25">
      <c r="A52" s="2">
        <v>45827</v>
      </c>
      <c r="B52" s="4">
        <v>19590902</v>
      </c>
      <c r="C52" s="4">
        <v>1</v>
      </c>
      <c r="D52" s="4">
        <v>477.7</v>
      </c>
      <c r="E52" s="4">
        <v>360.4</v>
      </c>
      <c r="F52" s="4">
        <v>119.6</v>
      </c>
      <c r="G52" s="4">
        <v>4.9000000000000004</v>
      </c>
      <c r="H52" s="4">
        <v>78.3</v>
      </c>
      <c r="I52" s="4">
        <v>88.5</v>
      </c>
      <c r="J52" s="4">
        <v>34.200000000000003</v>
      </c>
      <c r="K52" s="4">
        <v>2.1</v>
      </c>
      <c r="L52" s="4">
        <v>40.200000000000003</v>
      </c>
      <c r="M52" s="4">
        <v>24.5</v>
      </c>
      <c r="N52" s="4">
        <v>9.1</v>
      </c>
      <c r="O52" s="4">
        <f t="shared" si="10"/>
        <v>205.89999999999998</v>
      </c>
      <c r="P52" s="4">
        <f t="shared" si="11"/>
        <v>75.900000000000006</v>
      </c>
      <c r="Q52" s="4">
        <v>154.5</v>
      </c>
      <c r="R52" s="4">
        <v>43.8</v>
      </c>
      <c r="S52" s="3">
        <f t="shared" si="12"/>
        <v>0.57130965593784677</v>
      </c>
      <c r="T52" s="6">
        <f t="shared" si="15"/>
        <v>0.63408521303258147</v>
      </c>
      <c r="U52">
        <v>0.08</v>
      </c>
      <c r="V52">
        <v>0.49</v>
      </c>
      <c r="W52">
        <f t="shared" si="20"/>
        <v>0.17100000000000004</v>
      </c>
      <c r="X52" s="5">
        <f t="shared" si="36"/>
        <v>0.92</v>
      </c>
      <c r="Y52" s="5">
        <f t="shared" ref="Y52:Z52" si="59">MAX(1-V52,0)*X52</f>
        <v>0.46920000000000001</v>
      </c>
      <c r="Z52" s="5">
        <f t="shared" si="59"/>
        <v>0.3889668</v>
      </c>
      <c r="AA52">
        <v>0.82899999999999996</v>
      </c>
      <c r="AB52">
        <v>0.96299999999999997</v>
      </c>
      <c r="AC52">
        <v>0.82899999999999996</v>
      </c>
    </row>
    <row r="53" spans="1:29" x14ac:dyDescent="0.25">
      <c r="A53" s="2">
        <v>45828</v>
      </c>
      <c r="B53" s="4">
        <v>19590902</v>
      </c>
      <c r="C53" s="4">
        <v>1</v>
      </c>
      <c r="D53" s="4">
        <v>460.1</v>
      </c>
      <c r="E53" s="4">
        <v>348.6</v>
      </c>
      <c r="F53" s="4">
        <v>108.4</v>
      </c>
      <c r="G53" s="4">
        <v>2</v>
      </c>
      <c r="H53" s="4">
        <v>82.5</v>
      </c>
      <c r="I53" s="4">
        <v>85.2</v>
      </c>
      <c r="J53" s="4">
        <v>36.4</v>
      </c>
      <c r="K53" s="4">
        <v>0</v>
      </c>
      <c r="L53" s="4">
        <v>38.5</v>
      </c>
      <c r="M53" s="4">
        <v>26.6</v>
      </c>
      <c r="N53" s="4">
        <v>5.9</v>
      </c>
      <c r="O53" s="4">
        <f t="shared" si="10"/>
        <v>206.1</v>
      </c>
      <c r="P53" s="4">
        <f t="shared" si="11"/>
        <v>71</v>
      </c>
      <c r="Q53" s="4">
        <v>142.5</v>
      </c>
      <c r="R53" s="4">
        <v>37.5</v>
      </c>
      <c r="S53" s="3">
        <f t="shared" si="12"/>
        <v>0.59122203098106707</v>
      </c>
      <c r="T53" s="6">
        <f t="shared" si="15"/>
        <v>0.65437788018433185</v>
      </c>
      <c r="U53">
        <v>0.05</v>
      </c>
      <c r="V53">
        <v>0.48</v>
      </c>
      <c r="W53">
        <f t="shared" si="20"/>
        <v>0.17300000000000004</v>
      </c>
      <c r="X53" s="5">
        <f t="shared" si="36"/>
        <v>0.95</v>
      </c>
      <c r="Y53" s="5">
        <f t="shared" ref="Y53:Z53" si="60">MAX(1-V53,0)*X53</f>
        <v>0.49399999999999999</v>
      </c>
      <c r="Z53" s="5">
        <f t="shared" si="60"/>
        <v>0.40853799999999996</v>
      </c>
      <c r="AA53">
        <v>0.86299999999999999</v>
      </c>
      <c r="AB53">
        <v>0.93100000000000005</v>
      </c>
      <c r="AC53">
        <v>0.82699999999999996</v>
      </c>
    </row>
    <row r="54" spans="1:29" x14ac:dyDescent="0.25">
      <c r="A54" s="2">
        <v>45829</v>
      </c>
      <c r="B54" s="4">
        <v>19590902</v>
      </c>
      <c r="C54" s="4">
        <v>1</v>
      </c>
      <c r="D54" s="4">
        <v>450.3</v>
      </c>
      <c r="E54" s="4">
        <v>351.4</v>
      </c>
      <c r="F54" s="4">
        <v>94.6</v>
      </c>
      <c r="G54" s="4">
        <v>2</v>
      </c>
      <c r="H54" s="4">
        <v>73.3</v>
      </c>
      <c r="I54" s="4">
        <v>86.3</v>
      </c>
      <c r="J54" s="4">
        <v>38.1</v>
      </c>
      <c r="K54" s="4">
        <v>0</v>
      </c>
      <c r="L54" s="4">
        <v>13.7</v>
      </c>
      <c r="M54" s="4">
        <v>29.7</v>
      </c>
      <c r="N54" s="4">
        <v>7.3</v>
      </c>
      <c r="O54" s="4">
        <f t="shared" si="10"/>
        <v>199.7</v>
      </c>
      <c r="P54" s="4">
        <f t="shared" si="11"/>
        <v>50.699999999999996</v>
      </c>
      <c r="Q54" s="4">
        <v>151.69999999999999</v>
      </c>
      <c r="R54" s="4">
        <v>43.9</v>
      </c>
      <c r="S54" s="3">
        <f t="shared" si="12"/>
        <v>0.56829823562891291</v>
      </c>
      <c r="T54" s="6">
        <f t="shared" si="15"/>
        <v>0.53594080338266381</v>
      </c>
      <c r="U54">
        <v>0.11</v>
      </c>
      <c r="V54">
        <v>0.47</v>
      </c>
      <c r="W54">
        <f t="shared" si="20"/>
        <v>0.16100000000000003</v>
      </c>
      <c r="X54" s="5">
        <f t="shared" si="36"/>
        <v>0.89</v>
      </c>
      <c r="Y54" s="5">
        <f t="shared" ref="Y54:Z54" si="61">MAX(1-V54,0)*X54</f>
        <v>0.47170000000000001</v>
      </c>
      <c r="Z54" s="5">
        <f t="shared" si="61"/>
        <v>0.39575630000000001</v>
      </c>
      <c r="AA54">
        <v>0.871</v>
      </c>
      <c r="AB54">
        <v>0.92100000000000004</v>
      </c>
      <c r="AC54">
        <v>0.83899999999999997</v>
      </c>
    </row>
    <row r="55" spans="1:29" x14ac:dyDescent="0.25">
      <c r="A55" s="2">
        <v>45830</v>
      </c>
      <c r="B55" s="4">
        <v>19590902</v>
      </c>
      <c r="C55" s="4">
        <v>1</v>
      </c>
      <c r="D55" s="4">
        <v>322</v>
      </c>
      <c r="E55" s="4">
        <v>322</v>
      </c>
      <c r="F55" s="4">
        <v>108</v>
      </c>
      <c r="G55" s="4">
        <v>2</v>
      </c>
      <c r="H55" s="4">
        <v>74</v>
      </c>
      <c r="I55" s="4">
        <v>85.8</v>
      </c>
      <c r="J55" s="4">
        <v>30.1</v>
      </c>
      <c r="K55" s="4">
        <v>0</v>
      </c>
      <c r="L55" s="4">
        <v>13</v>
      </c>
      <c r="M55" s="4">
        <v>301</v>
      </c>
      <c r="N55" s="4">
        <v>15</v>
      </c>
      <c r="O55" s="4">
        <f t="shared" si="10"/>
        <v>191.9</v>
      </c>
      <c r="P55" s="4">
        <f t="shared" si="11"/>
        <v>329</v>
      </c>
      <c r="Q55" s="4">
        <v>125.9</v>
      </c>
      <c r="R55" s="4">
        <v>54.6</v>
      </c>
      <c r="S55" s="3">
        <f t="shared" si="12"/>
        <v>0.60383889238514787</v>
      </c>
      <c r="T55" s="6">
        <f t="shared" si="15"/>
        <v>0.85766423357664223</v>
      </c>
      <c r="U55">
        <v>0.08</v>
      </c>
      <c r="V55">
        <v>0.48</v>
      </c>
      <c r="W55">
        <f t="shared" si="20"/>
        <v>0.14700000000000002</v>
      </c>
      <c r="X55" s="5">
        <f t="shared" si="36"/>
        <v>0.92</v>
      </c>
      <c r="Y55" s="5">
        <f t="shared" ref="Y55:Z91" si="62">MAX(1-V55,0)*X55</f>
        <v>0.47840000000000005</v>
      </c>
      <c r="Z55" s="5">
        <f t="shared" si="62"/>
        <v>0.40807520000000003</v>
      </c>
      <c r="AA55">
        <v>0.84799999999999998</v>
      </c>
      <c r="AB55">
        <v>0.95299999999999996</v>
      </c>
      <c r="AC55">
        <v>0.85299999999999998</v>
      </c>
    </row>
    <row r="56" spans="1:29" x14ac:dyDescent="0.25">
      <c r="A56" s="2">
        <v>45831</v>
      </c>
      <c r="B56" s="4">
        <v>19590902</v>
      </c>
      <c r="C56" s="4">
        <v>1</v>
      </c>
      <c r="D56" s="4">
        <v>412.8</v>
      </c>
      <c r="E56" s="4">
        <v>342.6</v>
      </c>
      <c r="F56" s="4">
        <v>76.400000000000006</v>
      </c>
      <c r="G56" s="4">
        <v>2</v>
      </c>
      <c r="H56" s="4">
        <v>60.8</v>
      </c>
      <c r="I56" s="4">
        <v>92.8</v>
      </c>
      <c r="J56" s="4">
        <v>32.700000000000003</v>
      </c>
      <c r="K56" s="4">
        <v>0</v>
      </c>
      <c r="L56" s="4">
        <v>16.2</v>
      </c>
      <c r="M56" s="4">
        <v>23.8</v>
      </c>
      <c r="N56" s="4">
        <v>3.3</v>
      </c>
      <c r="O56" s="4">
        <f t="shared" si="10"/>
        <v>188.3</v>
      </c>
      <c r="P56" s="4">
        <f t="shared" si="11"/>
        <v>43.3</v>
      </c>
      <c r="Q56" s="4">
        <v>154.19999999999999</v>
      </c>
      <c r="R56" s="4">
        <v>33.1</v>
      </c>
      <c r="S56" s="3">
        <f t="shared" si="12"/>
        <v>0.54978102189781031</v>
      </c>
      <c r="T56" s="6">
        <f t="shared" si="15"/>
        <v>0.56675392670157065</v>
      </c>
      <c r="U56">
        <v>0.11</v>
      </c>
      <c r="V56">
        <v>0.47</v>
      </c>
      <c r="W56">
        <f t="shared" si="20"/>
        <v>0.16000000000000003</v>
      </c>
      <c r="X56" s="5">
        <f t="shared" si="36"/>
        <v>0.89</v>
      </c>
      <c r="Y56" s="5">
        <f t="shared" si="62"/>
        <v>0.47170000000000001</v>
      </c>
      <c r="Z56" s="5">
        <f t="shared" si="62"/>
        <v>0.39622799999999997</v>
      </c>
      <c r="AA56">
        <v>0.79200000000000004</v>
      </c>
      <c r="AB56">
        <v>0.98299999999999998</v>
      </c>
      <c r="AC56">
        <v>0.84</v>
      </c>
    </row>
    <row r="57" spans="1:29" x14ac:dyDescent="0.25">
      <c r="A57" s="2">
        <v>45832</v>
      </c>
      <c r="B57" s="4">
        <v>19590902</v>
      </c>
      <c r="C57" s="4">
        <v>1</v>
      </c>
      <c r="D57" s="4">
        <v>388</v>
      </c>
      <c r="E57" s="4">
        <v>356.7</v>
      </c>
      <c r="F57" s="4">
        <v>68.099999999999994</v>
      </c>
      <c r="G57" s="4">
        <v>1.8</v>
      </c>
      <c r="H57" s="4">
        <v>63.2</v>
      </c>
      <c r="I57" s="4">
        <v>89.8</v>
      </c>
      <c r="J57" s="4">
        <v>32.700000000000003</v>
      </c>
      <c r="K57" s="4">
        <v>0</v>
      </c>
      <c r="L57" s="4">
        <v>15.8</v>
      </c>
      <c r="M57" s="4">
        <v>19.600000000000001</v>
      </c>
      <c r="N57" s="4">
        <v>2.2999999999999998</v>
      </c>
      <c r="O57" s="4">
        <f t="shared" si="10"/>
        <v>187.5</v>
      </c>
      <c r="P57" s="4">
        <f t="shared" si="11"/>
        <v>37.700000000000003</v>
      </c>
      <c r="Q57" s="4">
        <v>150.6</v>
      </c>
      <c r="R57" s="4">
        <v>48.9</v>
      </c>
      <c r="S57" s="3">
        <f t="shared" si="12"/>
        <v>0.55456965394853586</v>
      </c>
      <c r="T57" s="6">
        <f t="shared" si="15"/>
        <v>0.43533487297921486</v>
      </c>
      <c r="U57">
        <v>0.11</v>
      </c>
      <c r="V57">
        <v>0.51</v>
      </c>
      <c r="W57">
        <f t="shared" si="20"/>
        <v>0.23299999999999998</v>
      </c>
      <c r="X57" s="5">
        <f t="shared" si="36"/>
        <v>0.89</v>
      </c>
      <c r="Y57" s="5">
        <f t="shared" si="62"/>
        <v>0.43609999999999999</v>
      </c>
      <c r="Z57" s="5">
        <f t="shared" si="62"/>
        <v>0.33448869999999997</v>
      </c>
      <c r="AA57">
        <v>0.81100000000000005</v>
      </c>
      <c r="AB57">
        <v>0.88300000000000001</v>
      </c>
      <c r="AC57">
        <v>0.76700000000000002</v>
      </c>
    </row>
    <row r="58" spans="1:29" x14ac:dyDescent="0.25">
      <c r="A58" s="2">
        <v>45833</v>
      </c>
      <c r="B58" s="4">
        <v>18960928</v>
      </c>
      <c r="C58" s="4">
        <v>0.9</v>
      </c>
      <c r="D58" s="4">
        <v>335.2</v>
      </c>
      <c r="E58" s="4">
        <v>320.7</v>
      </c>
      <c r="F58" s="4">
        <v>100.1</v>
      </c>
      <c r="G58" s="4">
        <v>1.8</v>
      </c>
      <c r="H58" s="4">
        <v>60.2</v>
      </c>
      <c r="I58" s="4">
        <v>83.9</v>
      </c>
      <c r="J58" s="4">
        <v>28.4</v>
      </c>
      <c r="K58" s="4">
        <v>0</v>
      </c>
      <c r="L58" s="4">
        <v>23.2</v>
      </c>
      <c r="M58" s="4">
        <v>25.9</v>
      </c>
      <c r="N58" s="4">
        <v>7.3</v>
      </c>
      <c r="O58" s="4">
        <f t="shared" si="10"/>
        <v>174.3</v>
      </c>
      <c r="P58" s="4">
        <f t="shared" si="11"/>
        <v>56.399999999999991</v>
      </c>
      <c r="Q58" s="4">
        <v>146.4</v>
      </c>
      <c r="R58" s="4">
        <v>43.7</v>
      </c>
      <c r="S58" s="3">
        <f t="shared" si="12"/>
        <v>0.54349859681945745</v>
      </c>
      <c r="T58" s="6">
        <f t="shared" si="15"/>
        <v>0.56343656343656334</v>
      </c>
      <c r="U58">
        <v>0.09</v>
      </c>
      <c r="V58">
        <v>0.51</v>
      </c>
      <c r="W58">
        <f t="shared" si="20"/>
        <v>0.25900000000000001</v>
      </c>
      <c r="X58" s="5">
        <f t="shared" si="36"/>
        <v>0.91</v>
      </c>
      <c r="Y58" s="5">
        <f t="shared" si="62"/>
        <v>0.44590000000000002</v>
      </c>
      <c r="Z58" s="5">
        <f t="shared" si="62"/>
        <v>0.33041190000000004</v>
      </c>
      <c r="AA58">
        <v>0.79700000000000004</v>
      </c>
      <c r="AB58">
        <v>0.86199999999999999</v>
      </c>
      <c r="AC58">
        <v>0.74099999999999999</v>
      </c>
    </row>
    <row r="59" spans="1:29" x14ac:dyDescent="0.25">
      <c r="A59" s="2">
        <v>45834</v>
      </c>
      <c r="B59" s="4">
        <v>18890410</v>
      </c>
      <c r="C59" s="4">
        <v>0.24</v>
      </c>
      <c r="D59" s="4">
        <v>281.10000000000002</v>
      </c>
      <c r="E59" s="4">
        <v>273</v>
      </c>
      <c r="F59" s="4">
        <v>134.69999999999999</v>
      </c>
      <c r="G59" s="4">
        <v>2.2000000000000002</v>
      </c>
      <c r="H59" s="4">
        <v>58.3</v>
      </c>
      <c r="I59" s="4">
        <v>74.900000000000006</v>
      </c>
      <c r="J59" s="4">
        <v>17</v>
      </c>
      <c r="K59" s="4">
        <v>0.5</v>
      </c>
      <c r="L59" s="4">
        <v>31.5</v>
      </c>
      <c r="M59" s="4">
        <v>33.299999999999997</v>
      </c>
      <c r="N59" s="4">
        <v>10.9</v>
      </c>
      <c r="O59" s="4">
        <f t="shared" si="10"/>
        <v>152.4</v>
      </c>
      <c r="P59" s="4">
        <f t="shared" si="11"/>
        <v>76.2</v>
      </c>
      <c r="Q59" s="4">
        <v>120.7</v>
      </c>
      <c r="R59" s="4">
        <v>58.5</v>
      </c>
      <c r="S59" s="3">
        <f t="shared" si="12"/>
        <v>0.5580373489564262</v>
      </c>
      <c r="T59" s="6">
        <f t="shared" si="15"/>
        <v>0.5657015590200446</v>
      </c>
      <c r="U59">
        <v>0.09</v>
      </c>
      <c r="V59">
        <v>0.51</v>
      </c>
      <c r="W59">
        <f t="shared" si="20"/>
        <v>0.20799999999999996</v>
      </c>
      <c r="X59" s="5">
        <f t="shared" si="36"/>
        <v>0.91</v>
      </c>
      <c r="Y59" s="5">
        <f t="shared" si="62"/>
        <v>0.44590000000000002</v>
      </c>
      <c r="Z59" s="5">
        <f t="shared" si="62"/>
        <v>0.35315280000000004</v>
      </c>
      <c r="AA59">
        <v>0.82499999999999996</v>
      </c>
      <c r="AB59">
        <v>0.89700000000000002</v>
      </c>
      <c r="AC59">
        <v>0.79200000000000004</v>
      </c>
    </row>
    <row r="60" spans="1:29" x14ac:dyDescent="0.25">
      <c r="A60" s="2">
        <v>45835</v>
      </c>
      <c r="B60" s="4">
        <v>18890601</v>
      </c>
      <c r="C60" s="3">
        <v>0.83</v>
      </c>
      <c r="D60" s="4">
        <v>270.10000000000002</v>
      </c>
      <c r="E60" s="4">
        <v>262</v>
      </c>
      <c r="F60" s="4">
        <v>132.69999999999999</v>
      </c>
      <c r="G60" s="4">
        <v>2.2000000000000002</v>
      </c>
      <c r="H60" s="4">
        <v>52.1</v>
      </c>
      <c r="I60" s="4">
        <v>68.8</v>
      </c>
      <c r="J60" s="4">
        <v>13.9</v>
      </c>
      <c r="K60" s="4">
        <v>0.5</v>
      </c>
      <c r="L60" s="4">
        <v>21.2</v>
      </c>
      <c r="M60" s="4">
        <v>34.299999999999997</v>
      </c>
      <c r="N60" s="4">
        <v>10.4</v>
      </c>
      <c r="O60" s="4">
        <f t="shared" si="10"/>
        <v>137</v>
      </c>
      <c r="P60" s="4">
        <f t="shared" si="11"/>
        <v>66.400000000000006</v>
      </c>
      <c r="Q60" s="4">
        <v>124.9</v>
      </c>
      <c r="R60" s="4">
        <v>66.5</v>
      </c>
      <c r="S60" s="3">
        <f t="shared" si="12"/>
        <v>0.52310042000763657</v>
      </c>
      <c r="T60" s="6">
        <f t="shared" si="15"/>
        <v>0.49962377727614748</v>
      </c>
      <c r="U60">
        <v>0.12</v>
      </c>
      <c r="V60">
        <v>0.53</v>
      </c>
      <c r="W60">
        <f t="shared" si="20"/>
        <v>0.29300000000000004</v>
      </c>
      <c r="X60" s="5">
        <f t="shared" si="36"/>
        <v>0.88</v>
      </c>
      <c r="Y60" s="5">
        <f t="shared" si="62"/>
        <v>0.41359999999999997</v>
      </c>
      <c r="Z60" s="5">
        <f t="shared" si="62"/>
        <v>0.29241519999999999</v>
      </c>
      <c r="AA60">
        <v>0.82399999999999995</v>
      </c>
      <c r="AB60">
        <v>0.78700000000000003</v>
      </c>
      <c r="AC60">
        <v>0.70699999999999996</v>
      </c>
    </row>
    <row r="61" spans="1:29" x14ac:dyDescent="0.25">
      <c r="A61" s="2">
        <v>45836</v>
      </c>
      <c r="B61" s="4">
        <v>18890410</v>
      </c>
      <c r="C61" s="3">
        <v>0.49</v>
      </c>
      <c r="D61" s="4">
        <v>241.8</v>
      </c>
      <c r="E61" s="4">
        <v>233.7</v>
      </c>
      <c r="F61" s="4">
        <v>152</v>
      </c>
      <c r="G61" s="4">
        <v>2.2000000000000002</v>
      </c>
      <c r="H61" s="4">
        <v>49</v>
      </c>
      <c r="I61" s="4">
        <v>71.2</v>
      </c>
      <c r="J61" s="4">
        <v>13.7</v>
      </c>
      <c r="K61" s="4">
        <v>0.5</v>
      </c>
      <c r="L61" s="4">
        <v>24.3</v>
      </c>
      <c r="M61" s="4">
        <v>32.700000000000003</v>
      </c>
      <c r="N61" s="4">
        <v>18.2</v>
      </c>
      <c r="O61" s="4">
        <f t="shared" si="10"/>
        <v>136.1</v>
      </c>
      <c r="P61" s="4">
        <f t="shared" si="11"/>
        <v>75.7</v>
      </c>
      <c r="Q61" s="4">
        <v>111.3</v>
      </c>
      <c r="R61" s="4">
        <v>77</v>
      </c>
      <c r="S61" s="3">
        <f t="shared" si="12"/>
        <v>0.55012126111560233</v>
      </c>
      <c r="T61" s="6">
        <f t="shared" si="15"/>
        <v>0.49574328749181407</v>
      </c>
      <c r="U61">
        <v>0.12</v>
      </c>
      <c r="V61">
        <v>0.54</v>
      </c>
      <c r="W61">
        <f t="shared" si="20"/>
        <v>0.28700000000000003</v>
      </c>
      <c r="X61" s="5">
        <f t="shared" si="36"/>
        <v>0.88</v>
      </c>
      <c r="Y61" s="5">
        <f t="shared" si="62"/>
        <v>0.40479999999999999</v>
      </c>
      <c r="Z61" s="5">
        <f t="shared" si="62"/>
        <v>0.2886224</v>
      </c>
      <c r="AA61">
        <v>0.82299999999999995</v>
      </c>
      <c r="AB61">
        <v>0.79400000000000004</v>
      </c>
      <c r="AC61">
        <v>0.71299999999999997</v>
      </c>
    </row>
    <row r="62" spans="1:29" x14ac:dyDescent="0.25">
      <c r="A62" s="2">
        <v>45837</v>
      </c>
      <c r="B62" s="4">
        <v>18870313</v>
      </c>
      <c r="C62" s="3">
        <v>0.23</v>
      </c>
      <c r="D62" s="4">
        <v>240.3</v>
      </c>
      <c r="E62" s="4">
        <v>235.4</v>
      </c>
      <c r="F62" s="4">
        <v>165.6</v>
      </c>
      <c r="G62" s="4">
        <v>4.5</v>
      </c>
      <c r="H62" s="4">
        <v>42.9</v>
      </c>
      <c r="I62" s="4">
        <v>66</v>
      </c>
      <c r="J62" s="4">
        <v>13.2</v>
      </c>
      <c r="K62" s="4">
        <v>0.5</v>
      </c>
      <c r="L62" s="4">
        <v>32.4</v>
      </c>
      <c r="M62" s="4">
        <v>39.4</v>
      </c>
      <c r="N62" s="4">
        <v>9.9</v>
      </c>
      <c r="O62" s="4">
        <f t="shared" si="10"/>
        <v>126.60000000000001</v>
      </c>
      <c r="P62" s="4">
        <f t="shared" si="11"/>
        <v>82.2</v>
      </c>
      <c r="Q62" s="4">
        <v>120.6</v>
      </c>
      <c r="R62" s="4">
        <v>80.7</v>
      </c>
      <c r="S62" s="3">
        <f t="shared" si="12"/>
        <v>0.51213592233009719</v>
      </c>
      <c r="T62" s="6">
        <f t="shared" si="15"/>
        <v>0.50460405156537758</v>
      </c>
      <c r="U62">
        <v>0.14000000000000001</v>
      </c>
      <c r="V62">
        <v>0.55000000000000004</v>
      </c>
      <c r="W62">
        <f t="shared" si="20"/>
        <v>0.35699999999999998</v>
      </c>
      <c r="X62" s="5">
        <f t="shared" si="36"/>
        <v>0.86</v>
      </c>
      <c r="Y62" s="5">
        <f t="shared" si="62"/>
        <v>0.38699999999999996</v>
      </c>
      <c r="Z62" s="5">
        <f t="shared" si="62"/>
        <v>0.24884099999999998</v>
      </c>
      <c r="AA62">
        <v>0.82299999999999995</v>
      </c>
      <c r="AB62">
        <v>0.71599999999999997</v>
      </c>
      <c r="AC62">
        <v>0.64300000000000002</v>
      </c>
    </row>
    <row r="63" spans="1:29" x14ac:dyDescent="0.25">
      <c r="A63" s="2">
        <v>45838</v>
      </c>
      <c r="B63" s="4">
        <v>18860501</v>
      </c>
      <c r="C63" s="3">
        <v>0.02</v>
      </c>
      <c r="D63" s="4">
        <v>228.8</v>
      </c>
      <c r="E63" s="4">
        <v>223.9</v>
      </c>
      <c r="F63" s="4">
        <v>175.8</v>
      </c>
      <c r="G63" s="4">
        <v>4.4000000000000004</v>
      </c>
      <c r="H63" s="4">
        <v>32.9</v>
      </c>
      <c r="I63" s="4">
        <v>54.3</v>
      </c>
      <c r="J63" s="4">
        <v>16.600000000000001</v>
      </c>
      <c r="K63" s="4">
        <v>0.3</v>
      </c>
      <c r="L63" s="4">
        <v>21.1</v>
      </c>
      <c r="M63" s="4">
        <v>47.1</v>
      </c>
      <c r="N63" s="4">
        <v>5.8</v>
      </c>
      <c r="O63" s="4">
        <f t="shared" si="10"/>
        <v>108.19999999999999</v>
      </c>
      <c r="P63" s="4">
        <f t="shared" si="11"/>
        <v>74.3</v>
      </c>
      <c r="Q63" s="4">
        <v>123.3</v>
      </c>
      <c r="R63" s="4">
        <v>101.4</v>
      </c>
      <c r="S63" s="3">
        <f t="shared" si="12"/>
        <v>0.46738660907127427</v>
      </c>
      <c r="T63" s="6">
        <f t="shared" si="15"/>
        <v>0.42287990893568583</v>
      </c>
      <c r="U63">
        <v>0.18</v>
      </c>
      <c r="V63">
        <v>0.56999999999999995</v>
      </c>
      <c r="W63">
        <f t="shared" si="20"/>
        <v>0.32699999999999996</v>
      </c>
      <c r="X63" s="5">
        <f t="shared" si="36"/>
        <v>0.82000000000000006</v>
      </c>
      <c r="Y63" s="5">
        <f t="shared" si="62"/>
        <v>0.35260000000000008</v>
      </c>
      <c r="Z63" s="5">
        <f t="shared" si="62"/>
        <v>0.23729980000000006</v>
      </c>
      <c r="AA63">
        <v>0.83499999999999996</v>
      </c>
      <c r="AB63">
        <v>0.74399999999999999</v>
      </c>
      <c r="AC63">
        <v>0.67300000000000004</v>
      </c>
    </row>
    <row r="64" spans="1:29" x14ac:dyDescent="0.25">
      <c r="A64" s="2">
        <v>45839</v>
      </c>
      <c r="B64" s="4">
        <v>18851002</v>
      </c>
      <c r="C64" s="3">
        <v>0.6</v>
      </c>
      <c r="D64" s="4">
        <v>210.4</v>
      </c>
      <c r="E64" s="4">
        <v>205.5</v>
      </c>
      <c r="F64" s="4">
        <v>187.2</v>
      </c>
      <c r="G64" s="4">
        <v>4.4000000000000004</v>
      </c>
      <c r="H64" s="4">
        <v>31</v>
      </c>
      <c r="I64" s="4">
        <v>54.7</v>
      </c>
      <c r="J64" s="4">
        <v>10.9</v>
      </c>
      <c r="K64" s="4">
        <v>0.3</v>
      </c>
      <c r="L64" s="4">
        <v>19</v>
      </c>
      <c r="M64" s="4">
        <v>47.5</v>
      </c>
      <c r="N64" s="4">
        <v>11.9</v>
      </c>
      <c r="O64" s="4">
        <f t="shared" si="10"/>
        <v>101</v>
      </c>
      <c r="P64" s="4">
        <f t="shared" si="11"/>
        <v>78.7</v>
      </c>
      <c r="Q64" s="4">
        <v>110.7</v>
      </c>
      <c r="R64" s="4">
        <v>108.6</v>
      </c>
      <c r="S64" s="3">
        <f t="shared" si="12"/>
        <v>0.47709022201228157</v>
      </c>
      <c r="T64" s="6">
        <f t="shared" si="15"/>
        <v>0.42018152696209288</v>
      </c>
      <c r="U64">
        <v>0.16</v>
      </c>
      <c r="V64">
        <v>0.56999999999999995</v>
      </c>
      <c r="W64">
        <f t="shared" si="20"/>
        <v>0.24199999999999999</v>
      </c>
      <c r="X64" s="5">
        <f t="shared" si="36"/>
        <v>0.84</v>
      </c>
      <c r="Y64" s="5">
        <f t="shared" si="62"/>
        <v>0.36120000000000002</v>
      </c>
      <c r="Z64" s="5">
        <f t="shared" si="62"/>
        <v>0.27378960000000002</v>
      </c>
      <c r="AA64">
        <v>0.82899999999999996</v>
      </c>
      <c r="AB64">
        <v>0.83799999999999997</v>
      </c>
      <c r="AC64">
        <v>0.75800000000000001</v>
      </c>
    </row>
    <row r="65" spans="1:29" x14ac:dyDescent="0.25">
      <c r="A65" s="2">
        <v>45840</v>
      </c>
      <c r="B65" s="4">
        <v>18851002</v>
      </c>
      <c r="C65" s="3">
        <v>0.5</v>
      </c>
      <c r="D65" s="4">
        <v>212.7</v>
      </c>
      <c r="E65" s="4">
        <v>207.8</v>
      </c>
      <c r="F65" s="4">
        <v>183.9</v>
      </c>
      <c r="G65" s="4">
        <v>4.5999999999999996</v>
      </c>
      <c r="H65" s="4">
        <v>29.6</v>
      </c>
      <c r="I65" s="4">
        <v>56.3</v>
      </c>
      <c r="J65" s="4">
        <v>12</v>
      </c>
      <c r="K65" s="4">
        <v>0.2</v>
      </c>
      <c r="L65" s="4">
        <v>20.399999999999999</v>
      </c>
      <c r="M65" s="4">
        <v>45</v>
      </c>
      <c r="N65" s="4">
        <v>11.6</v>
      </c>
      <c r="O65" s="4">
        <f t="shared" si="10"/>
        <v>102.5</v>
      </c>
      <c r="P65" s="4">
        <f t="shared" si="11"/>
        <v>77.199999999999989</v>
      </c>
      <c r="Q65" s="4">
        <v>114</v>
      </c>
      <c r="R65" s="4">
        <v>106.7</v>
      </c>
      <c r="S65" s="3">
        <f t="shared" si="12"/>
        <v>0.47344110854503463</v>
      </c>
      <c r="T65" s="6">
        <f t="shared" si="15"/>
        <v>0.41979336595976074</v>
      </c>
      <c r="U65">
        <v>0.17</v>
      </c>
      <c r="V65">
        <v>0.56999999999999995</v>
      </c>
      <c r="W65">
        <f t="shared" si="20"/>
        <v>0.34199999999999997</v>
      </c>
      <c r="X65" s="5">
        <f t="shared" si="36"/>
        <v>0.83</v>
      </c>
      <c r="Y65" s="5">
        <f t="shared" si="62"/>
        <v>0.35690000000000005</v>
      </c>
      <c r="Z65" s="5">
        <f t="shared" si="62"/>
        <v>0.23484020000000005</v>
      </c>
      <c r="AA65">
        <v>0.81399999999999995</v>
      </c>
      <c r="AB65">
        <v>0.73799999999999999</v>
      </c>
      <c r="AC65">
        <v>0.65800000000000003</v>
      </c>
    </row>
    <row r="66" spans="1:29" x14ac:dyDescent="0.25">
      <c r="A66" s="2">
        <v>45841</v>
      </c>
      <c r="B66" s="4">
        <v>18851002</v>
      </c>
      <c r="C66" s="3">
        <v>0.83</v>
      </c>
      <c r="D66" s="4">
        <v>222.6</v>
      </c>
      <c r="E66" s="4">
        <v>217.7</v>
      </c>
      <c r="F66" s="4">
        <v>181</v>
      </c>
      <c r="G66" s="4">
        <v>4.4000000000000004</v>
      </c>
      <c r="H66" s="4">
        <v>30</v>
      </c>
      <c r="I66" s="4">
        <v>56</v>
      </c>
      <c r="J66" s="4">
        <v>18.3</v>
      </c>
      <c r="K66" s="4">
        <v>0.3</v>
      </c>
      <c r="L66" s="4">
        <v>24</v>
      </c>
      <c r="M66" s="4">
        <v>46.1</v>
      </c>
      <c r="N66" s="4">
        <v>6.9</v>
      </c>
      <c r="O66" s="4">
        <f t="shared" si="10"/>
        <v>108.7</v>
      </c>
      <c r="P66" s="4">
        <f t="shared" si="11"/>
        <v>77.300000000000011</v>
      </c>
      <c r="Q66" s="4">
        <v>125.3</v>
      </c>
      <c r="R66" s="4">
        <v>99.9</v>
      </c>
      <c r="S66" s="3">
        <f t="shared" si="12"/>
        <v>0.46452991452991454</v>
      </c>
      <c r="T66" s="6">
        <f t="shared" si="15"/>
        <v>0.43623024830699775</v>
      </c>
      <c r="U66">
        <v>0.15</v>
      </c>
      <c r="V66">
        <v>0.59</v>
      </c>
      <c r="W66">
        <f t="shared" si="20"/>
        <v>0.373</v>
      </c>
      <c r="X66" s="5">
        <f t="shared" si="36"/>
        <v>0.85</v>
      </c>
      <c r="Y66" s="5">
        <f t="shared" si="62"/>
        <v>0.34850000000000003</v>
      </c>
      <c r="Z66" s="5">
        <f t="shared" si="62"/>
        <v>0.21850950000000002</v>
      </c>
      <c r="AA66">
        <v>0.80500000000000005</v>
      </c>
      <c r="AB66">
        <v>0.70299999999999996</v>
      </c>
      <c r="AC66">
        <v>0.627</v>
      </c>
    </row>
    <row r="67" spans="1:29" x14ac:dyDescent="0.25">
      <c r="A67" s="2">
        <v>45842</v>
      </c>
      <c r="B67" s="4">
        <v>18851002</v>
      </c>
      <c r="C67" s="3">
        <v>0.63</v>
      </c>
      <c r="D67" s="4">
        <v>221.9</v>
      </c>
      <c r="E67" s="4">
        <v>217</v>
      </c>
      <c r="F67" s="4">
        <v>188.7</v>
      </c>
      <c r="G67" s="4">
        <v>4.4000000000000004</v>
      </c>
      <c r="H67" s="4">
        <v>30</v>
      </c>
      <c r="I67" s="4">
        <v>59.4</v>
      </c>
      <c r="J67" s="4">
        <v>13.7</v>
      </c>
      <c r="K67" s="4">
        <v>0.3</v>
      </c>
      <c r="L67" s="4">
        <v>24</v>
      </c>
      <c r="M67" s="4">
        <v>46.3</v>
      </c>
      <c r="N67" s="4">
        <v>11.4</v>
      </c>
      <c r="O67" s="4">
        <f t="shared" si="10"/>
        <v>107.5</v>
      </c>
      <c r="P67" s="4">
        <f t="shared" si="11"/>
        <v>82</v>
      </c>
      <c r="Q67" s="4">
        <v>122.6</v>
      </c>
      <c r="R67" s="4">
        <v>102.9</v>
      </c>
      <c r="S67" s="3">
        <f t="shared" si="12"/>
        <v>0.46718817905258586</v>
      </c>
      <c r="T67" s="6">
        <f t="shared" si="15"/>
        <v>0.44348296376419682</v>
      </c>
      <c r="U67">
        <v>0.14000000000000001</v>
      </c>
      <c r="V67">
        <v>0.57999999999999996</v>
      </c>
      <c r="W67">
        <f t="shared" si="20"/>
        <v>0.20299999999999996</v>
      </c>
      <c r="X67" s="5">
        <f t="shared" si="36"/>
        <v>0.86</v>
      </c>
      <c r="Y67" s="5">
        <f t="shared" si="62"/>
        <v>0.36120000000000002</v>
      </c>
      <c r="Z67" s="5">
        <f t="shared" si="62"/>
        <v>0.28787640000000003</v>
      </c>
      <c r="AA67">
        <v>0.81200000000000006</v>
      </c>
      <c r="AB67">
        <v>0.90200000000000002</v>
      </c>
      <c r="AC67">
        <v>0.79700000000000004</v>
      </c>
    </row>
    <row r="68" spans="1:29" x14ac:dyDescent="0.25">
      <c r="A68" s="2">
        <v>45843</v>
      </c>
      <c r="B68" s="4">
        <v>18860501</v>
      </c>
      <c r="C68" s="3">
        <v>0.27</v>
      </c>
      <c r="D68" s="4">
        <v>238.5</v>
      </c>
      <c r="E68" s="4">
        <v>233.6</v>
      </c>
      <c r="F68" s="4">
        <v>175.1</v>
      </c>
      <c r="G68" s="4">
        <v>4.4000000000000004</v>
      </c>
      <c r="H68" s="4">
        <v>29.7</v>
      </c>
      <c r="I68" s="4">
        <v>63.1</v>
      </c>
      <c r="J68" s="4">
        <v>18.8</v>
      </c>
      <c r="K68" s="4">
        <v>0.3</v>
      </c>
      <c r="L68" s="4">
        <v>24.3</v>
      </c>
      <c r="M68" s="4">
        <v>46.2</v>
      </c>
      <c r="N68" s="4">
        <v>7.8</v>
      </c>
      <c r="O68" s="4">
        <f t="shared" si="10"/>
        <v>116</v>
      </c>
      <c r="P68" s="4">
        <f t="shared" si="11"/>
        <v>78.600000000000009</v>
      </c>
      <c r="Q68" s="4">
        <v>130.6</v>
      </c>
      <c r="R68" s="4">
        <v>93.5</v>
      </c>
      <c r="S68" s="3">
        <f t="shared" si="12"/>
        <v>0.47039740470397406</v>
      </c>
      <c r="T68" s="6">
        <f t="shared" si="15"/>
        <v>0.45671121441022661</v>
      </c>
      <c r="U68">
        <v>0.15</v>
      </c>
      <c r="V68">
        <v>0.56999999999999995</v>
      </c>
      <c r="W68">
        <f t="shared" si="20"/>
        <v>0.129</v>
      </c>
      <c r="X68" s="5">
        <f t="shared" si="36"/>
        <v>0.85</v>
      </c>
      <c r="Y68" s="5">
        <f t="shared" si="62"/>
        <v>0.36550000000000005</v>
      </c>
      <c r="Z68" s="5">
        <f t="shared" si="62"/>
        <v>0.31835050000000004</v>
      </c>
      <c r="AA68">
        <v>0.82399999999999995</v>
      </c>
      <c r="AB68">
        <v>0.97799999999999998</v>
      </c>
      <c r="AC68">
        <v>0.871</v>
      </c>
    </row>
    <row r="69" spans="1:29" x14ac:dyDescent="0.25">
      <c r="A69" s="2">
        <v>45844</v>
      </c>
      <c r="B69" s="4">
        <v>18851002</v>
      </c>
      <c r="C69" s="3">
        <v>1</v>
      </c>
      <c r="D69" s="4">
        <v>230.1</v>
      </c>
      <c r="E69" s="4">
        <v>225.8</v>
      </c>
      <c r="F69" s="4">
        <v>185.5</v>
      </c>
      <c r="G69" s="4">
        <v>4.4000000000000004</v>
      </c>
      <c r="H69" s="4">
        <v>31.1</v>
      </c>
      <c r="I69" s="4">
        <v>58.7</v>
      </c>
      <c r="J69" s="4">
        <v>17.399999999999999</v>
      </c>
      <c r="K69" s="4">
        <v>0.3</v>
      </c>
      <c r="L69" s="4">
        <v>22.9</v>
      </c>
      <c r="M69" s="4">
        <v>46.9</v>
      </c>
      <c r="N69" s="4">
        <v>10.6</v>
      </c>
      <c r="O69" s="4">
        <f t="shared" si="10"/>
        <v>111.6</v>
      </c>
      <c r="P69" s="4">
        <f t="shared" si="11"/>
        <v>80.699999999999989</v>
      </c>
      <c r="Q69" s="4">
        <v>126.1</v>
      </c>
      <c r="R69" s="4">
        <v>101.4</v>
      </c>
      <c r="S69" s="3">
        <f t="shared" si="12"/>
        <v>0.46949936895246108</v>
      </c>
      <c r="T69" s="6">
        <f t="shared" si="15"/>
        <v>0.44316309719934099</v>
      </c>
      <c r="U69">
        <v>0.15</v>
      </c>
      <c r="V69">
        <v>0.57999999999999996</v>
      </c>
      <c r="W69">
        <f t="shared" si="20"/>
        <v>0.22499999999999998</v>
      </c>
      <c r="X69" s="5">
        <f t="shared" si="36"/>
        <v>0.85</v>
      </c>
      <c r="Y69" s="5">
        <f t="shared" si="62"/>
        <v>0.35700000000000004</v>
      </c>
      <c r="Z69" s="5">
        <f t="shared" si="62"/>
        <v>0.27667500000000006</v>
      </c>
      <c r="AA69">
        <v>0.79900000000000004</v>
      </c>
      <c r="AB69">
        <v>0.88100000000000001</v>
      </c>
      <c r="AC69">
        <v>0.77500000000000002</v>
      </c>
    </row>
    <row r="70" spans="1:29" x14ac:dyDescent="0.25">
      <c r="A70" s="2">
        <v>45845</v>
      </c>
      <c r="B70" s="4">
        <v>18851002</v>
      </c>
      <c r="C70" s="3">
        <v>0.61</v>
      </c>
      <c r="D70" s="4">
        <v>214.9</v>
      </c>
      <c r="E70" s="4">
        <v>210</v>
      </c>
      <c r="F70" s="4">
        <v>206.7</v>
      </c>
      <c r="G70" s="4">
        <v>4.7</v>
      </c>
      <c r="H70" s="4">
        <v>31.9</v>
      </c>
      <c r="I70" s="4">
        <v>55.3</v>
      </c>
      <c r="J70" s="4">
        <v>13.3</v>
      </c>
      <c r="K70" s="4">
        <v>0</v>
      </c>
      <c r="L70" s="4">
        <v>20.100000000000001</v>
      </c>
      <c r="M70" s="4">
        <v>48.2</v>
      </c>
      <c r="N70" s="4">
        <v>16.399999999999999</v>
      </c>
      <c r="O70" s="4">
        <f t="shared" si="10"/>
        <v>105.2</v>
      </c>
      <c r="P70" s="4">
        <f t="shared" si="11"/>
        <v>84.700000000000017</v>
      </c>
      <c r="Q70" s="4">
        <v>210</v>
      </c>
      <c r="R70" s="4">
        <v>206.7</v>
      </c>
      <c r="S70" s="3">
        <f t="shared" si="12"/>
        <v>0.333756345177665</v>
      </c>
      <c r="T70" s="6">
        <f t="shared" si="15"/>
        <v>0.2906657515442691</v>
      </c>
      <c r="U70">
        <v>0.16</v>
      </c>
      <c r="V70">
        <v>0.57999999999999996</v>
      </c>
      <c r="W70">
        <f t="shared" si="20"/>
        <v>0.34599999999999997</v>
      </c>
      <c r="X70" s="5">
        <f t="shared" si="36"/>
        <v>0.84</v>
      </c>
      <c r="Y70" s="5">
        <f t="shared" si="62"/>
        <v>0.3528</v>
      </c>
      <c r="Z70" s="5">
        <f t="shared" si="62"/>
        <v>0.2307312</v>
      </c>
      <c r="AA70">
        <v>0.71899999999999997</v>
      </c>
      <c r="AB70">
        <v>0.80900000000000005</v>
      </c>
      <c r="AC70">
        <v>0.65400000000000003</v>
      </c>
    </row>
    <row r="71" spans="1:29" x14ac:dyDescent="0.25">
      <c r="A71" s="2">
        <v>45846</v>
      </c>
      <c r="B71" s="4">
        <v>18851002</v>
      </c>
      <c r="C71" s="3">
        <v>0.35</v>
      </c>
      <c r="D71" s="4">
        <v>209.4</v>
      </c>
      <c r="E71" s="4">
        <v>204.5</v>
      </c>
      <c r="F71" s="4">
        <v>211.2</v>
      </c>
      <c r="G71" s="4">
        <v>3.9</v>
      </c>
      <c r="H71" s="4">
        <v>31.3</v>
      </c>
      <c r="I71" s="4">
        <v>56.4</v>
      </c>
      <c r="J71" s="4">
        <v>10.199999999999999</v>
      </c>
      <c r="K71" s="4">
        <v>0.8</v>
      </c>
      <c r="L71" s="4">
        <v>20.7</v>
      </c>
      <c r="M71" s="4">
        <v>48.9</v>
      </c>
      <c r="N71" s="4">
        <v>17.7</v>
      </c>
      <c r="O71" s="4">
        <f t="shared" si="10"/>
        <v>101.8</v>
      </c>
      <c r="P71" s="4">
        <f t="shared" si="11"/>
        <v>88.100000000000009</v>
      </c>
      <c r="Q71" s="4">
        <v>110.8</v>
      </c>
      <c r="R71" s="4">
        <v>123.1</v>
      </c>
      <c r="S71" s="3">
        <f t="shared" si="12"/>
        <v>0.47883349012229537</v>
      </c>
      <c r="T71" s="6">
        <f t="shared" si="15"/>
        <v>0.4171401515151516</v>
      </c>
      <c r="U71">
        <v>0.16</v>
      </c>
      <c r="V71">
        <v>0.56999999999999995</v>
      </c>
      <c r="W71">
        <f t="shared" si="20"/>
        <v>0.34699999999999998</v>
      </c>
      <c r="X71" s="5">
        <f t="shared" si="36"/>
        <v>0.84</v>
      </c>
      <c r="Y71" s="5">
        <f t="shared" si="62"/>
        <v>0.36120000000000002</v>
      </c>
      <c r="Z71" s="5">
        <f t="shared" si="62"/>
        <v>0.23586360000000003</v>
      </c>
      <c r="AA71">
        <v>0.746</v>
      </c>
      <c r="AB71">
        <v>0.79</v>
      </c>
      <c r="AC71">
        <v>0.65300000000000002</v>
      </c>
    </row>
    <row r="72" spans="1:29" x14ac:dyDescent="0.25">
      <c r="A72" s="2">
        <v>45847</v>
      </c>
      <c r="B72" s="4">
        <v>18850501</v>
      </c>
      <c r="C72" s="3">
        <v>0.5</v>
      </c>
      <c r="D72" s="4">
        <v>199.2</v>
      </c>
      <c r="E72" s="4">
        <v>194.3</v>
      </c>
      <c r="F72" s="4">
        <v>225.4</v>
      </c>
      <c r="G72" s="4">
        <v>3.3</v>
      </c>
      <c r="H72" s="4">
        <v>31</v>
      </c>
      <c r="I72" s="4">
        <v>55</v>
      </c>
      <c r="J72" s="4">
        <v>1.3</v>
      </c>
      <c r="K72" s="4">
        <v>1.4</v>
      </c>
      <c r="L72" s="4">
        <v>21</v>
      </c>
      <c r="M72" s="4">
        <v>56.8</v>
      </c>
      <c r="N72" s="4">
        <v>22.5</v>
      </c>
      <c r="O72" s="4">
        <f t="shared" si="10"/>
        <v>90.6</v>
      </c>
      <c r="P72" s="4">
        <f t="shared" si="11"/>
        <v>101.69999999999999</v>
      </c>
      <c r="Q72" s="4">
        <v>105</v>
      </c>
      <c r="R72" s="4">
        <v>131.9</v>
      </c>
      <c r="S72" s="3">
        <f t="shared" si="12"/>
        <v>0.46319018404907975</v>
      </c>
      <c r="T72" s="6">
        <f t="shared" si="15"/>
        <v>0.43535958904109584</v>
      </c>
      <c r="U72">
        <v>0.17</v>
      </c>
      <c r="V72">
        <v>0.56999999999999995</v>
      </c>
      <c r="W72">
        <f t="shared" si="20"/>
        <v>0.30800000000000005</v>
      </c>
      <c r="X72" s="5">
        <f t="shared" si="36"/>
        <v>0.83</v>
      </c>
      <c r="Y72" s="5">
        <f t="shared" si="62"/>
        <v>0.35690000000000005</v>
      </c>
      <c r="Z72" s="5">
        <f t="shared" si="62"/>
        <v>0.24697480000000002</v>
      </c>
      <c r="AA72">
        <v>0.80900000000000005</v>
      </c>
      <c r="AB72">
        <v>0.79300000000000004</v>
      </c>
      <c r="AC72">
        <v>0.69199999999999995</v>
      </c>
    </row>
    <row r="73" spans="1:29" x14ac:dyDescent="0.25">
      <c r="A73" s="2">
        <v>45848</v>
      </c>
      <c r="B73" s="4">
        <v>18850218</v>
      </c>
      <c r="C73" s="3">
        <v>0.06</v>
      </c>
      <c r="D73" s="4">
        <v>191</v>
      </c>
      <c r="E73" s="4">
        <v>186.1</v>
      </c>
      <c r="F73" s="4">
        <v>234.6</v>
      </c>
      <c r="G73" s="4">
        <v>4.7</v>
      </c>
      <c r="H73" s="4">
        <v>26.3</v>
      </c>
      <c r="I73" s="4">
        <v>53</v>
      </c>
      <c r="J73" s="4">
        <v>0.2</v>
      </c>
      <c r="K73" s="4">
        <v>0</v>
      </c>
      <c r="L73" s="4">
        <v>25.7</v>
      </c>
      <c r="M73" s="4">
        <v>52.9</v>
      </c>
      <c r="N73" s="4">
        <v>24.3</v>
      </c>
      <c r="O73" s="4">
        <f t="shared" si="10"/>
        <v>84.2</v>
      </c>
      <c r="P73" s="4">
        <f t="shared" si="11"/>
        <v>102.89999999999999</v>
      </c>
      <c r="Q73" s="4">
        <v>102</v>
      </c>
      <c r="R73" s="4">
        <v>136.80000000000001</v>
      </c>
      <c r="S73" s="3">
        <f t="shared" si="12"/>
        <v>0.45220193340494097</v>
      </c>
      <c r="T73" s="6">
        <f t="shared" si="15"/>
        <v>0.42928660826032539</v>
      </c>
      <c r="U73">
        <v>0.17</v>
      </c>
      <c r="V73">
        <v>0.57999999999999996</v>
      </c>
      <c r="W73">
        <f t="shared" si="20"/>
        <v>0.35299999999999998</v>
      </c>
      <c r="X73" s="5">
        <f t="shared" si="36"/>
        <v>0.83</v>
      </c>
      <c r="Y73" s="5">
        <f t="shared" si="62"/>
        <v>0.34860000000000002</v>
      </c>
      <c r="Z73" s="5">
        <f t="shared" si="62"/>
        <v>0.22554420000000003</v>
      </c>
      <c r="AA73">
        <v>0.79500000000000004</v>
      </c>
      <c r="AB73">
        <v>0.76500000000000001</v>
      </c>
      <c r="AC73">
        <v>0.64700000000000002</v>
      </c>
    </row>
    <row r="74" spans="1:29" x14ac:dyDescent="0.25">
      <c r="A74" s="2">
        <v>45849</v>
      </c>
      <c r="B74" s="4">
        <v>18841012</v>
      </c>
      <c r="C74" s="3">
        <v>0.44</v>
      </c>
      <c r="D74" s="4">
        <v>177.6</v>
      </c>
      <c r="E74" s="4">
        <v>172.7</v>
      </c>
      <c r="F74" s="4">
        <v>247</v>
      </c>
      <c r="G74" s="4">
        <v>4.7</v>
      </c>
      <c r="H74" s="4">
        <v>22.8</v>
      </c>
      <c r="I74" s="4">
        <v>50.7</v>
      </c>
      <c r="J74" s="4">
        <v>0.2</v>
      </c>
      <c r="K74" s="4">
        <v>0</v>
      </c>
      <c r="L74" s="4">
        <v>29.2</v>
      </c>
      <c r="M74" s="4">
        <v>56.1</v>
      </c>
      <c r="N74" s="4">
        <v>25.2</v>
      </c>
      <c r="O74" s="4">
        <f t="shared" si="10"/>
        <v>78.400000000000006</v>
      </c>
      <c r="P74" s="4">
        <f t="shared" si="11"/>
        <v>110.5</v>
      </c>
      <c r="Q74" s="4">
        <v>94.4</v>
      </c>
      <c r="R74" s="4">
        <v>141.30000000000001</v>
      </c>
      <c r="S74" s="3">
        <f t="shared" si="12"/>
        <v>0.45370370370370372</v>
      </c>
      <c r="T74" s="6">
        <f t="shared" si="15"/>
        <v>0.4388403494837172</v>
      </c>
      <c r="U74">
        <v>0.16</v>
      </c>
      <c r="V74">
        <v>0.56999999999999995</v>
      </c>
      <c r="W74">
        <f t="shared" si="20"/>
        <v>0.33199999999999996</v>
      </c>
      <c r="X74" s="5">
        <f t="shared" si="36"/>
        <v>0.84</v>
      </c>
      <c r="Y74" s="5">
        <f t="shared" si="62"/>
        <v>0.36120000000000002</v>
      </c>
      <c r="Z74" s="5">
        <f t="shared" si="62"/>
        <v>0.24128160000000004</v>
      </c>
      <c r="AA74">
        <v>0.78100000000000003</v>
      </c>
      <c r="AB74">
        <v>0.79800000000000004</v>
      </c>
      <c r="AC74">
        <v>0.66800000000000004</v>
      </c>
    </row>
    <row r="75" spans="1:29" x14ac:dyDescent="0.25">
      <c r="A75" s="2">
        <v>45850</v>
      </c>
      <c r="B75" s="4">
        <v>18841012</v>
      </c>
      <c r="C75" s="3">
        <v>0.23</v>
      </c>
      <c r="D75" s="4">
        <v>173.6</v>
      </c>
      <c r="E75" s="4">
        <v>168.7</v>
      </c>
      <c r="F75" s="4">
        <v>250</v>
      </c>
      <c r="G75" s="4">
        <v>4.7</v>
      </c>
      <c r="H75" s="4">
        <v>22</v>
      </c>
      <c r="I75" s="4">
        <v>47.4</v>
      </c>
      <c r="J75" s="4">
        <v>2</v>
      </c>
      <c r="K75" s="4">
        <v>0</v>
      </c>
      <c r="L75" s="4">
        <v>30</v>
      </c>
      <c r="M75" s="4">
        <v>55.4</v>
      </c>
      <c r="N75" s="4">
        <v>24.1</v>
      </c>
      <c r="O75" s="4">
        <f t="shared" si="10"/>
        <v>76.099999999999994</v>
      </c>
      <c r="P75" s="4">
        <f t="shared" si="11"/>
        <v>109.5</v>
      </c>
      <c r="Q75" s="4">
        <v>94.6</v>
      </c>
      <c r="R75" s="4">
        <v>146.30000000000001</v>
      </c>
      <c r="S75" s="3">
        <f t="shared" si="12"/>
        <v>0.44581136496777973</v>
      </c>
      <c r="T75" s="6">
        <f t="shared" si="15"/>
        <v>0.42806880375293194</v>
      </c>
      <c r="U75">
        <v>0.17</v>
      </c>
      <c r="V75">
        <v>0.59</v>
      </c>
      <c r="W75">
        <f t="shared" si="20"/>
        <v>0.28800000000000003</v>
      </c>
      <c r="X75" s="5">
        <f t="shared" si="36"/>
        <v>0.83</v>
      </c>
      <c r="Y75" s="5">
        <f t="shared" si="62"/>
        <v>0.34029999999999999</v>
      </c>
      <c r="Z75" s="5">
        <f t="shared" si="62"/>
        <v>0.24229359999999997</v>
      </c>
      <c r="AA75">
        <v>0.79900000000000004</v>
      </c>
      <c r="AB75">
        <v>0.80600000000000005</v>
      </c>
      <c r="AC75">
        <v>0.71199999999999997</v>
      </c>
    </row>
    <row r="76" spans="1:29" x14ac:dyDescent="0.25">
      <c r="A76" s="2">
        <v>45851</v>
      </c>
      <c r="B76" s="4">
        <v>18841012</v>
      </c>
      <c r="C76" s="3">
        <v>0.67</v>
      </c>
      <c r="D76" s="4">
        <v>175.6</v>
      </c>
      <c r="E76" s="4">
        <v>170.7</v>
      </c>
      <c r="F76" s="4">
        <v>246</v>
      </c>
      <c r="G76" s="4">
        <v>4.7</v>
      </c>
      <c r="H76" s="4">
        <v>23.6</v>
      </c>
      <c r="I76" s="4">
        <v>49.1</v>
      </c>
      <c r="J76" s="4">
        <v>0.2</v>
      </c>
      <c r="K76" s="4">
        <v>0</v>
      </c>
      <c r="L76" s="4">
        <v>28.4</v>
      </c>
      <c r="M76" s="4">
        <v>57.1</v>
      </c>
      <c r="N76" s="4">
        <v>26.1</v>
      </c>
      <c r="O76" s="4">
        <f t="shared" si="10"/>
        <v>77.600000000000009</v>
      </c>
      <c r="P76" s="4">
        <f t="shared" si="11"/>
        <v>111.6</v>
      </c>
      <c r="Q76" s="4">
        <v>93.3</v>
      </c>
      <c r="R76" s="4">
        <v>142</v>
      </c>
      <c r="S76" s="3">
        <f t="shared" si="12"/>
        <v>0.45406670567583385</v>
      </c>
      <c r="T76" s="6">
        <f t="shared" si="15"/>
        <v>0.44006309148264983</v>
      </c>
      <c r="U76">
        <v>0.17</v>
      </c>
      <c r="V76">
        <v>0.56999999999999995</v>
      </c>
      <c r="W76">
        <f t="shared" si="20"/>
        <v>0.27100000000000002</v>
      </c>
      <c r="X76" s="5">
        <f t="shared" si="36"/>
        <v>0.83</v>
      </c>
      <c r="Y76" s="5">
        <f t="shared" si="62"/>
        <v>0.35690000000000005</v>
      </c>
      <c r="Z76" s="5">
        <f t="shared" si="62"/>
        <v>0.26018010000000003</v>
      </c>
      <c r="AA76">
        <v>0.79700000000000004</v>
      </c>
      <c r="AB76">
        <v>0.82399999999999995</v>
      </c>
      <c r="AC76">
        <v>0.72899999999999998</v>
      </c>
    </row>
    <row r="77" spans="1:29" x14ac:dyDescent="0.25">
      <c r="A77" s="2">
        <v>45852</v>
      </c>
      <c r="B77" s="4">
        <v>18841012</v>
      </c>
      <c r="C77" s="3">
        <v>0.7</v>
      </c>
      <c r="D77" s="4">
        <v>178.8</v>
      </c>
      <c r="E77" s="4">
        <v>173.9</v>
      </c>
      <c r="F77" s="4">
        <v>240.8</v>
      </c>
      <c r="G77" s="4">
        <v>4.7</v>
      </c>
      <c r="H77" s="4">
        <v>23.7</v>
      </c>
      <c r="I77" s="4">
        <v>50</v>
      </c>
      <c r="J77" s="4">
        <v>0.2</v>
      </c>
      <c r="K77" s="4">
        <v>0</v>
      </c>
      <c r="L77" s="4">
        <v>28.3</v>
      </c>
      <c r="M77" s="4">
        <v>49.3</v>
      </c>
      <c r="N77" s="4">
        <v>27.4</v>
      </c>
      <c r="O77" s="4">
        <f t="shared" si="10"/>
        <v>78.600000000000009</v>
      </c>
      <c r="P77" s="4">
        <f t="shared" si="11"/>
        <v>105</v>
      </c>
      <c r="Q77" s="4">
        <v>95.5</v>
      </c>
      <c r="R77" s="4">
        <v>139</v>
      </c>
      <c r="S77" s="3">
        <f t="shared" si="12"/>
        <v>0.4514646754738656</v>
      </c>
      <c r="T77" s="6">
        <f t="shared" si="15"/>
        <v>0.43032786885245899</v>
      </c>
      <c r="U77">
        <v>0.17</v>
      </c>
      <c r="V77">
        <v>0.56999999999999995</v>
      </c>
      <c r="W77">
        <f t="shared" si="20"/>
        <v>0.43999999999999995</v>
      </c>
      <c r="X77" s="5">
        <f t="shared" si="36"/>
        <v>0.83</v>
      </c>
      <c r="Y77" s="5">
        <f t="shared" si="62"/>
        <v>0.35690000000000005</v>
      </c>
      <c r="Z77" s="5">
        <f t="shared" si="62"/>
        <v>0.19986400000000004</v>
      </c>
      <c r="AA77">
        <v>0.78300000000000003</v>
      </c>
      <c r="AB77">
        <v>0.61399999999999999</v>
      </c>
      <c r="AC77">
        <v>0.56000000000000005</v>
      </c>
    </row>
    <row r="78" spans="1:29" x14ac:dyDescent="0.25">
      <c r="A78" s="2">
        <v>45853</v>
      </c>
      <c r="B78" s="4">
        <v>18841012</v>
      </c>
      <c r="C78" s="3">
        <v>0.89</v>
      </c>
      <c r="D78" s="4">
        <v>178.1</v>
      </c>
      <c r="E78" s="4">
        <v>173.2</v>
      </c>
      <c r="F78" s="4">
        <v>240.6</v>
      </c>
      <c r="G78" s="4">
        <v>4.5</v>
      </c>
      <c r="H78" s="4">
        <v>25.7</v>
      </c>
      <c r="I78" s="4">
        <v>50.6</v>
      </c>
      <c r="J78" s="4">
        <v>0.2</v>
      </c>
      <c r="K78" s="4">
        <v>1.3</v>
      </c>
      <c r="L78" s="4">
        <v>25.3</v>
      </c>
      <c r="M78" s="4">
        <v>49.3</v>
      </c>
      <c r="N78" s="4">
        <v>27.5</v>
      </c>
      <c r="O78" s="4">
        <f t="shared" si="10"/>
        <v>81</v>
      </c>
      <c r="P78" s="4">
        <f t="shared" si="11"/>
        <v>103.4</v>
      </c>
      <c r="Q78" s="4">
        <v>92.3</v>
      </c>
      <c r="R78" s="4">
        <v>137.19999999999999</v>
      </c>
      <c r="S78" s="3">
        <f t="shared" si="12"/>
        <v>0.46739757645701091</v>
      </c>
      <c r="T78" s="6">
        <f t="shared" si="15"/>
        <v>0.42975893599334997</v>
      </c>
      <c r="U78">
        <v>0.16</v>
      </c>
      <c r="V78">
        <v>0.56000000000000005</v>
      </c>
      <c r="W78">
        <f t="shared" ref="W78:W153" si="63">1-AC78</f>
        <v>0.38800000000000001</v>
      </c>
      <c r="X78" s="5">
        <f t="shared" si="36"/>
        <v>0.84</v>
      </c>
      <c r="Y78" s="5">
        <f t="shared" si="62"/>
        <v>0.36959999999999993</v>
      </c>
      <c r="Z78" s="5">
        <f t="shared" si="62"/>
        <v>0.22619519999999996</v>
      </c>
      <c r="AA78">
        <v>0.79500000000000004</v>
      </c>
      <c r="AB78">
        <v>0.67</v>
      </c>
      <c r="AC78">
        <v>0.61199999999999999</v>
      </c>
    </row>
    <row r="79" spans="1:29" x14ac:dyDescent="0.25">
      <c r="A79" s="2">
        <v>45854</v>
      </c>
      <c r="B79" s="4">
        <v>18850218</v>
      </c>
      <c r="C79" s="3">
        <v>0.59</v>
      </c>
      <c r="D79" s="4">
        <v>172.8</v>
      </c>
      <c r="E79" s="4">
        <v>167.9</v>
      </c>
      <c r="F79" s="4">
        <v>241.9</v>
      </c>
      <c r="G79" s="4">
        <v>4.5</v>
      </c>
      <c r="H79" s="4">
        <v>27.3</v>
      </c>
      <c r="I79" s="4">
        <v>47.4</v>
      </c>
      <c r="J79" s="4">
        <v>0.2</v>
      </c>
      <c r="K79" s="4">
        <v>1.3</v>
      </c>
      <c r="L79" s="4">
        <v>23.7</v>
      </c>
      <c r="M79" s="4">
        <v>55.4</v>
      </c>
      <c r="N79" s="4">
        <v>24.7</v>
      </c>
      <c r="O79" s="4">
        <f t="shared" si="10"/>
        <v>79.400000000000006</v>
      </c>
      <c r="P79" s="4">
        <f t="shared" si="11"/>
        <v>105.10000000000001</v>
      </c>
      <c r="Q79" s="4">
        <v>88.7</v>
      </c>
      <c r="R79" s="4">
        <v>140</v>
      </c>
      <c r="S79" s="3">
        <f t="shared" si="12"/>
        <v>0.47233789411064842</v>
      </c>
      <c r="T79" s="6">
        <f t="shared" si="15"/>
        <v>0.42880456956344348</v>
      </c>
      <c r="U79">
        <v>0.16</v>
      </c>
      <c r="V79">
        <v>0.56999999999999995</v>
      </c>
      <c r="W79">
        <f t="shared" si="63"/>
        <v>0.41300000000000003</v>
      </c>
      <c r="X79" s="5">
        <f t="shared" si="36"/>
        <v>0.84</v>
      </c>
      <c r="Y79" s="5">
        <f t="shared" si="62"/>
        <v>0.36120000000000002</v>
      </c>
      <c r="Z79" s="5">
        <f t="shared" si="62"/>
        <v>0.2120244</v>
      </c>
      <c r="AA79">
        <v>0.84</v>
      </c>
      <c r="AB79">
        <v>0.629</v>
      </c>
      <c r="AC79">
        <v>0.58699999999999997</v>
      </c>
    </row>
    <row r="80" spans="1:29" x14ac:dyDescent="0.25">
      <c r="A80" s="2">
        <v>45855</v>
      </c>
      <c r="B80" s="4">
        <v>18841012</v>
      </c>
      <c r="C80" s="3">
        <v>0.84</v>
      </c>
      <c r="D80" s="4">
        <v>184.1</v>
      </c>
      <c r="E80" s="4">
        <v>179.2</v>
      </c>
      <c r="F80" s="4">
        <v>240.6</v>
      </c>
      <c r="G80" s="4">
        <v>4.5</v>
      </c>
      <c r="H80" s="4">
        <v>25.4</v>
      </c>
      <c r="I80" s="4">
        <v>50.3</v>
      </c>
      <c r="J80" s="4">
        <v>0.2</v>
      </c>
      <c r="K80" s="4">
        <v>1.3</v>
      </c>
      <c r="L80" s="4">
        <v>25.6</v>
      </c>
      <c r="M80" s="4">
        <v>52.1</v>
      </c>
      <c r="N80" s="4">
        <v>24.2</v>
      </c>
      <c r="O80" s="4">
        <f t="shared" si="10"/>
        <v>80.399999999999991</v>
      </c>
      <c r="P80" s="4">
        <f t="shared" si="11"/>
        <v>103.2</v>
      </c>
      <c r="Q80" s="4">
        <v>98.9</v>
      </c>
      <c r="R80" s="4">
        <v>140.80000000000001</v>
      </c>
      <c r="S80" s="3">
        <f t="shared" si="12"/>
        <v>0.44841048522030108</v>
      </c>
      <c r="T80" s="6">
        <f t="shared" si="15"/>
        <v>0.42295081967213116</v>
      </c>
      <c r="U80">
        <v>0.18</v>
      </c>
      <c r="V80">
        <v>0.57999999999999996</v>
      </c>
      <c r="W80">
        <f t="shared" si="63"/>
        <v>0.42200000000000004</v>
      </c>
      <c r="X80" s="5">
        <f t="shared" si="36"/>
        <v>0.82000000000000006</v>
      </c>
      <c r="Y80" s="5">
        <f t="shared" si="62"/>
        <v>0.34440000000000004</v>
      </c>
      <c r="Z80" s="5">
        <f t="shared" si="62"/>
        <v>0.1990632</v>
      </c>
      <c r="AA80">
        <v>0.84899999999999998</v>
      </c>
      <c r="AB80">
        <v>0.61699999999999999</v>
      </c>
      <c r="AC80">
        <v>0.57799999999999996</v>
      </c>
    </row>
    <row r="81" spans="1:29" x14ac:dyDescent="0.25">
      <c r="A81" s="2">
        <v>45856</v>
      </c>
      <c r="B81" s="4">
        <v>18850218</v>
      </c>
      <c r="C81" s="3">
        <v>0.51</v>
      </c>
      <c r="D81" s="4">
        <v>173.5</v>
      </c>
      <c r="E81" s="4">
        <v>168.6</v>
      </c>
      <c r="F81" s="4">
        <v>252.2</v>
      </c>
      <c r="G81" s="4">
        <v>5.5</v>
      </c>
      <c r="H81" s="4">
        <v>27.5</v>
      </c>
      <c r="I81" s="4">
        <v>46.1</v>
      </c>
      <c r="J81" s="4">
        <v>0.2</v>
      </c>
      <c r="K81" s="4">
        <v>0.3</v>
      </c>
      <c r="L81" s="4">
        <v>23.5</v>
      </c>
      <c r="M81" s="4">
        <v>54.5</v>
      </c>
      <c r="N81" s="4">
        <v>27.9</v>
      </c>
      <c r="O81" s="4">
        <f t="shared" si="10"/>
        <v>79.3</v>
      </c>
      <c r="P81" s="4">
        <f t="shared" si="11"/>
        <v>106.19999999999999</v>
      </c>
      <c r="Q81" s="4">
        <v>89.5</v>
      </c>
      <c r="R81" s="4">
        <v>149</v>
      </c>
      <c r="S81" s="3">
        <f t="shared" si="12"/>
        <v>0.46978672985781983</v>
      </c>
      <c r="T81" s="6">
        <f t="shared" si="15"/>
        <v>0.41614420062695923</v>
      </c>
      <c r="U81">
        <v>0.17</v>
      </c>
      <c r="V81">
        <v>0.56999999999999995</v>
      </c>
      <c r="W81">
        <f t="shared" si="63"/>
        <v>0.372</v>
      </c>
      <c r="X81" s="5">
        <f t="shared" si="36"/>
        <v>0.83</v>
      </c>
      <c r="Y81" s="5">
        <f t="shared" si="62"/>
        <v>0.35690000000000005</v>
      </c>
      <c r="Z81" s="5">
        <f t="shared" si="62"/>
        <v>0.22413320000000003</v>
      </c>
      <c r="AA81">
        <v>0.88100000000000001</v>
      </c>
      <c r="AB81">
        <v>0.66500000000000004</v>
      </c>
      <c r="AC81">
        <v>0.628</v>
      </c>
    </row>
    <row r="82" spans="1:29" x14ac:dyDescent="0.25">
      <c r="A82" s="2">
        <v>45857</v>
      </c>
      <c r="B82" s="4">
        <v>18850501</v>
      </c>
      <c r="C82" s="3">
        <v>0.05</v>
      </c>
      <c r="D82" s="4">
        <v>167.7</v>
      </c>
      <c r="E82" s="4">
        <v>162.80000000000001</v>
      </c>
      <c r="F82" s="4">
        <v>247</v>
      </c>
      <c r="G82" s="4">
        <v>4.5</v>
      </c>
      <c r="H82" s="4">
        <v>31.2</v>
      </c>
      <c r="I82" s="4">
        <v>46.3</v>
      </c>
      <c r="J82" s="4">
        <v>0.2</v>
      </c>
      <c r="K82" s="4">
        <v>1.3</v>
      </c>
      <c r="L82" s="4">
        <v>19.8</v>
      </c>
      <c r="M82" s="4">
        <v>55.4</v>
      </c>
      <c r="N82" s="4">
        <v>34.5</v>
      </c>
      <c r="O82" s="4">
        <f t="shared" si="10"/>
        <v>82.2</v>
      </c>
      <c r="P82" s="4">
        <f t="shared" si="11"/>
        <v>111</v>
      </c>
      <c r="Q82" s="4">
        <v>80.8</v>
      </c>
      <c r="R82" s="4">
        <v>140.5</v>
      </c>
      <c r="S82" s="3">
        <f t="shared" si="12"/>
        <v>0.50429447852760734</v>
      </c>
      <c r="T82" s="6">
        <f t="shared" si="15"/>
        <v>0.44135188866799202</v>
      </c>
      <c r="U82">
        <v>0.19</v>
      </c>
      <c r="V82">
        <v>0.52</v>
      </c>
      <c r="W82">
        <f t="shared" si="63"/>
        <v>0.40900000000000003</v>
      </c>
      <c r="X82" s="5">
        <f t="shared" si="36"/>
        <v>0.81</v>
      </c>
      <c r="Y82" s="5">
        <f t="shared" si="62"/>
        <v>0.38880000000000003</v>
      </c>
      <c r="Z82" s="5">
        <f t="shared" si="62"/>
        <v>0.22978080000000001</v>
      </c>
      <c r="AA82">
        <v>0.75600000000000001</v>
      </c>
      <c r="AB82">
        <v>0.66700000000000004</v>
      </c>
      <c r="AC82">
        <v>0.59099999999999997</v>
      </c>
    </row>
    <row r="83" spans="1:29" x14ac:dyDescent="0.25">
      <c r="A83" s="2">
        <v>45858</v>
      </c>
      <c r="B83" s="4">
        <v>18850512</v>
      </c>
      <c r="C83" s="3">
        <v>0.76</v>
      </c>
      <c r="D83" s="4">
        <v>183.8</v>
      </c>
      <c r="E83" s="4">
        <v>178.9</v>
      </c>
      <c r="F83" s="4">
        <v>237.9</v>
      </c>
      <c r="G83" s="4">
        <v>4.5</v>
      </c>
      <c r="H83" s="4">
        <v>30.7</v>
      </c>
      <c r="I83" s="4">
        <v>46.4</v>
      </c>
      <c r="J83" s="4">
        <v>2.5</v>
      </c>
      <c r="K83" s="4">
        <v>1.3</v>
      </c>
      <c r="L83" s="4">
        <v>19.3</v>
      </c>
      <c r="M83" s="4">
        <v>52.7</v>
      </c>
      <c r="N83" s="4">
        <v>27.3</v>
      </c>
      <c r="O83" s="4">
        <f t="shared" si="10"/>
        <v>84.1</v>
      </c>
      <c r="P83" s="4">
        <f t="shared" si="11"/>
        <v>100.60000000000001</v>
      </c>
      <c r="Q83" s="4">
        <v>97.3</v>
      </c>
      <c r="R83" s="4">
        <v>144.9</v>
      </c>
      <c r="S83" s="3">
        <f t="shared" si="12"/>
        <v>0.46361631753031979</v>
      </c>
      <c r="T83" s="6">
        <f t="shared" si="15"/>
        <v>0.40977596741344197</v>
      </c>
      <c r="U83">
        <v>0.2</v>
      </c>
      <c r="V83">
        <v>0.57999999999999996</v>
      </c>
      <c r="W83">
        <f t="shared" si="63"/>
        <v>0.43400000000000005</v>
      </c>
      <c r="X83" s="5">
        <f t="shared" si="36"/>
        <v>0.8</v>
      </c>
      <c r="Y83" s="5">
        <f t="shared" si="62"/>
        <v>0.33600000000000008</v>
      </c>
      <c r="Z83" s="5">
        <f t="shared" si="62"/>
        <v>0.19017600000000004</v>
      </c>
      <c r="AA83">
        <v>0.879</v>
      </c>
      <c r="AB83">
        <v>0.60199999999999998</v>
      </c>
      <c r="AC83">
        <v>0.56599999999999995</v>
      </c>
    </row>
    <row r="84" spans="1:29" x14ac:dyDescent="0.25">
      <c r="A84" s="2">
        <v>45859</v>
      </c>
      <c r="B84" s="4">
        <v>18850501</v>
      </c>
      <c r="C84" s="3">
        <v>0.85</v>
      </c>
      <c r="D84" s="4">
        <v>163.80000000000001</v>
      </c>
      <c r="E84" s="4">
        <v>158.9</v>
      </c>
      <c r="F84" s="4">
        <v>252.9</v>
      </c>
      <c r="G84" s="4">
        <v>4.5</v>
      </c>
      <c r="H84" s="4">
        <v>28.5</v>
      </c>
      <c r="I84" s="4">
        <v>43</v>
      </c>
      <c r="J84" s="4">
        <v>1.6</v>
      </c>
      <c r="K84" s="4">
        <v>1.3</v>
      </c>
      <c r="L84" s="4">
        <v>21.5</v>
      </c>
      <c r="M84" s="4">
        <v>54.8</v>
      </c>
      <c r="N84" s="4">
        <v>29.3</v>
      </c>
      <c r="O84" s="4">
        <f t="shared" si="10"/>
        <v>77.599999999999994</v>
      </c>
      <c r="P84" s="4">
        <f t="shared" si="11"/>
        <v>106.89999999999999</v>
      </c>
      <c r="Q84" s="4">
        <v>82.9</v>
      </c>
      <c r="R84" s="4">
        <v>148.9</v>
      </c>
      <c r="S84" s="3">
        <f t="shared" si="12"/>
        <v>0.48348909657320871</v>
      </c>
      <c r="T84" s="6">
        <f t="shared" si="15"/>
        <v>0.4179046129788897</v>
      </c>
      <c r="U84">
        <v>0.19</v>
      </c>
      <c r="V84">
        <v>0.56000000000000005</v>
      </c>
      <c r="W84">
        <f t="shared" si="63"/>
        <v>0.33399999999999996</v>
      </c>
      <c r="X84" s="5">
        <f t="shared" si="36"/>
        <v>0.81</v>
      </c>
      <c r="Y84" s="5">
        <f t="shared" si="62"/>
        <v>0.35639999999999999</v>
      </c>
      <c r="Z84" s="5">
        <f t="shared" si="62"/>
        <v>0.2373624</v>
      </c>
      <c r="AA84">
        <v>0.89900000000000002</v>
      </c>
      <c r="AB84">
        <v>0.70099999999999996</v>
      </c>
      <c r="AC84">
        <v>0.66600000000000004</v>
      </c>
    </row>
    <row r="85" spans="1:29" x14ac:dyDescent="0.25">
      <c r="A85" s="2">
        <v>45860</v>
      </c>
      <c r="B85" s="4">
        <v>18850531</v>
      </c>
      <c r="C85" s="3">
        <v>0.67</v>
      </c>
      <c r="D85" s="4">
        <v>172.6</v>
      </c>
      <c r="E85" s="4">
        <v>167.7</v>
      </c>
      <c r="F85" s="4">
        <v>242.1</v>
      </c>
      <c r="G85" s="4">
        <v>5.5</v>
      </c>
      <c r="H85" s="4">
        <v>29</v>
      </c>
      <c r="I85" s="4">
        <v>45.7</v>
      </c>
      <c r="J85" s="4">
        <v>1.3</v>
      </c>
      <c r="K85" s="4">
        <v>0.3</v>
      </c>
      <c r="L85" s="4">
        <v>21</v>
      </c>
      <c r="M85" s="4">
        <v>52.1</v>
      </c>
      <c r="N85" s="4">
        <v>30.4</v>
      </c>
      <c r="O85" s="4">
        <f t="shared" si="10"/>
        <v>81.5</v>
      </c>
      <c r="P85" s="4">
        <f t="shared" si="11"/>
        <v>103.80000000000001</v>
      </c>
      <c r="Q85" s="4">
        <v>87.6</v>
      </c>
      <c r="R85" s="4">
        <v>142.80000000000001</v>
      </c>
      <c r="S85" s="3">
        <f t="shared" si="12"/>
        <v>0.48196333530455354</v>
      </c>
      <c r="T85" s="6">
        <f t="shared" si="15"/>
        <v>0.42092457420924573</v>
      </c>
      <c r="U85">
        <v>0.19</v>
      </c>
      <c r="V85">
        <v>0.55000000000000004</v>
      </c>
      <c r="W85">
        <f t="shared" si="63"/>
        <v>0.27700000000000002</v>
      </c>
      <c r="X85" s="5">
        <f t="shared" si="36"/>
        <v>0.81</v>
      </c>
      <c r="Y85" s="5">
        <f t="shared" si="62"/>
        <v>0.36449999999999999</v>
      </c>
      <c r="Z85" s="5">
        <f t="shared" si="62"/>
        <v>0.26353349999999998</v>
      </c>
      <c r="AA85">
        <v>0.88</v>
      </c>
      <c r="AB85">
        <v>0.76900000000000002</v>
      </c>
      <c r="AC85">
        <v>0.72299999999999998</v>
      </c>
    </row>
    <row r="86" spans="1:29" x14ac:dyDescent="0.25">
      <c r="A86" s="2">
        <v>45861</v>
      </c>
      <c r="B86" s="4">
        <v>18851002</v>
      </c>
      <c r="C86" s="3">
        <v>0.79</v>
      </c>
      <c r="D86" s="4">
        <v>174.6</v>
      </c>
      <c r="E86" s="4">
        <v>169.7</v>
      </c>
      <c r="F86" s="4">
        <v>232.1</v>
      </c>
      <c r="G86" s="4">
        <v>5.8</v>
      </c>
      <c r="H86" s="4">
        <v>31.7</v>
      </c>
      <c r="I86" s="4">
        <v>42.7</v>
      </c>
      <c r="J86" s="4">
        <v>11.4</v>
      </c>
      <c r="K86" s="4">
        <v>0</v>
      </c>
      <c r="L86" s="4">
        <v>18.3</v>
      </c>
      <c r="M86" s="4">
        <v>54.3</v>
      </c>
      <c r="N86" s="4">
        <v>20.7</v>
      </c>
      <c r="O86" s="4">
        <f t="shared" si="10"/>
        <v>91.600000000000009</v>
      </c>
      <c r="P86" s="4">
        <f t="shared" si="11"/>
        <v>93.3</v>
      </c>
      <c r="Q86" s="4">
        <v>87.6</v>
      </c>
      <c r="R86" s="4">
        <v>138.80000000000001</v>
      </c>
      <c r="S86" s="3">
        <f t="shared" si="12"/>
        <v>0.51116071428571441</v>
      </c>
      <c r="T86" s="6">
        <f t="shared" si="15"/>
        <v>0.40198190435157255</v>
      </c>
      <c r="U86">
        <v>0.19</v>
      </c>
      <c r="V86">
        <v>0.56000000000000005</v>
      </c>
      <c r="W86">
        <f t="shared" si="63"/>
        <v>0.18000000000000005</v>
      </c>
      <c r="X86" s="5">
        <f t="shared" si="36"/>
        <v>0.81</v>
      </c>
      <c r="Y86" s="5">
        <f t="shared" si="62"/>
        <v>0.35639999999999999</v>
      </c>
      <c r="Z86" s="5">
        <f t="shared" si="62"/>
        <v>0.29224799999999995</v>
      </c>
      <c r="AA86">
        <v>0.83099999999999996</v>
      </c>
      <c r="AB86">
        <v>0.89500000000000002</v>
      </c>
      <c r="AC86">
        <v>0.82</v>
      </c>
    </row>
    <row r="87" spans="1:29" x14ac:dyDescent="0.25">
      <c r="A87" s="2">
        <v>45862</v>
      </c>
      <c r="B87" s="4">
        <v>18850531</v>
      </c>
      <c r="C87" s="3">
        <v>0.86</v>
      </c>
      <c r="D87" s="4">
        <v>183.3</v>
      </c>
      <c r="E87" s="4">
        <v>178.4</v>
      </c>
      <c r="F87" s="4">
        <v>222.4</v>
      </c>
      <c r="G87" s="4">
        <v>5.5</v>
      </c>
      <c r="H87" s="4">
        <v>28.4</v>
      </c>
      <c r="I87" s="4">
        <v>46.6</v>
      </c>
      <c r="J87" s="4">
        <v>1.4</v>
      </c>
      <c r="K87" s="4">
        <v>0.3</v>
      </c>
      <c r="L87" s="4">
        <v>21.6</v>
      </c>
      <c r="M87" s="4">
        <v>46.1</v>
      </c>
      <c r="N87" s="4">
        <v>20.5</v>
      </c>
      <c r="O87" s="4">
        <f t="shared" si="10"/>
        <v>81.900000000000006</v>
      </c>
      <c r="P87" s="4">
        <f t="shared" si="11"/>
        <v>88.5</v>
      </c>
      <c r="Q87" s="4">
        <v>96.6</v>
      </c>
      <c r="R87" s="4">
        <v>133.9</v>
      </c>
      <c r="S87" s="3">
        <f t="shared" si="12"/>
        <v>0.45882352941176474</v>
      </c>
      <c r="T87" s="6">
        <f t="shared" si="15"/>
        <v>0.39793165467625896</v>
      </c>
      <c r="U87">
        <v>0.22</v>
      </c>
      <c r="V87">
        <v>0.55000000000000004</v>
      </c>
      <c r="W87">
        <f t="shared" si="63"/>
        <v>0.37</v>
      </c>
      <c r="X87" s="5">
        <f t="shared" si="36"/>
        <v>0.78</v>
      </c>
      <c r="Y87" s="5">
        <f t="shared" si="62"/>
        <v>0.35099999999999998</v>
      </c>
      <c r="Z87" s="5">
        <f t="shared" si="62"/>
        <v>0.22112999999999999</v>
      </c>
      <c r="AA87">
        <v>0.72799999999999998</v>
      </c>
      <c r="AB87">
        <v>0.80500000000000005</v>
      </c>
      <c r="AC87">
        <v>0.63</v>
      </c>
    </row>
    <row r="88" spans="1:29" x14ac:dyDescent="0.25">
      <c r="A88" s="2">
        <v>45863</v>
      </c>
      <c r="B88" s="4">
        <v>18850512</v>
      </c>
      <c r="C88" s="3">
        <v>0.92</v>
      </c>
      <c r="D88" s="4">
        <v>177.3</v>
      </c>
      <c r="E88" s="4">
        <v>172.4</v>
      </c>
      <c r="F88" s="4">
        <v>233.4</v>
      </c>
      <c r="G88" s="4">
        <v>5.5</v>
      </c>
      <c r="H88" s="4">
        <v>27.8</v>
      </c>
      <c r="I88" s="4">
        <v>42.6</v>
      </c>
      <c r="J88" s="4">
        <v>1.4</v>
      </c>
      <c r="K88" s="4">
        <v>0.3</v>
      </c>
      <c r="L88" s="4">
        <v>22.2</v>
      </c>
      <c r="M88" s="4">
        <v>47.7</v>
      </c>
      <c r="N88" s="4">
        <v>20.6</v>
      </c>
      <c r="O88" s="4">
        <f t="shared" si="10"/>
        <v>77.300000000000011</v>
      </c>
      <c r="P88" s="4">
        <f t="shared" si="11"/>
        <v>90.800000000000011</v>
      </c>
      <c r="Q88" s="4">
        <v>95.2</v>
      </c>
      <c r="R88" s="4">
        <v>142.6</v>
      </c>
      <c r="S88" s="3">
        <f t="shared" si="12"/>
        <v>0.44811594202898558</v>
      </c>
      <c r="T88" s="6">
        <f t="shared" si="15"/>
        <v>0.38903170522707803</v>
      </c>
      <c r="U88">
        <v>0.22</v>
      </c>
      <c r="V88">
        <v>0.56999999999999995</v>
      </c>
      <c r="W88">
        <f t="shared" si="63"/>
        <v>0.39100000000000001</v>
      </c>
      <c r="X88" s="5">
        <f t="shared" si="36"/>
        <v>0.78</v>
      </c>
      <c r="Y88" s="5">
        <f t="shared" si="62"/>
        <v>0.33540000000000003</v>
      </c>
      <c r="Z88" s="5">
        <f t="shared" si="62"/>
        <v>0.20425860000000001</v>
      </c>
      <c r="AA88">
        <v>0.81299999999999994</v>
      </c>
      <c r="AB88">
        <v>0.71599999999999997</v>
      </c>
      <c r="AC88">
        <v>0.60899999999999999</v>
      </c>
    </row>
    <row r="89" spans="1:29" x14ac:dyDescent="0.25">
      <c r="A89" s="2">
        <v>45864</v>
      </c>
      <c r="B89" s="4">
        <v>18850531</v>
      </c>
      <c r="C89" s="3">
        <v>0.19</v>
      </c>
      <c r="D89" s="4">
        <v>181.5</v>
      </c>
      <c r="E89" s="4">
        <v>176.6</v>
      </c>
      <c r="F89" s="4">
        <v>225.2</v>
      </c>
      <c r="G89" s="4">
        <v>5.3</v>
      </c>
      <c r="H89" s="4">
        <v>28.4</v>
      </c>
      <c r="I89" s="4">
        <v>43.7</v>
      </c>
      <c r="J89" s="4">
        <v>1.4</v>
      </c>
      <c r="K89" s="4">
        <v>0.5</v>
      </c>
      <c r="L89" s="4">
        <v>21.6</v>
      </c>
      <c r="M89" s="4">
        <v>43.4</v>
      </c>
      <c r="N89" s="4">
        <v>18.2</v>
      </c>
      <c r="O89" s="4">
        <f t="shared" si="10"/>
        <v>78.800000000000011</v>
      </c>
      <c r="P89" s="4">
        <f t="shared" si="11"/>
        <v>83.7</v>
      </c>
      <c r="Q89" s="4">
        <v>97.9</v>
      </c>
      <c r="R89" s="4">
        <v>141.5</v>
      </c>
      <c r="S89" s="3">
        <f t="shared" si="12"/>
        <v>0.44595359366157333</v>
      </c>
      <c r="T89" s="6">
        <f t="shared" si="15"/>
        <v>0.37166962699822381</v>
      </c>
      <c r="U89">
        <v>0.22</v>
      </c>
      <c r="V89">
        <v>0.56999999999999995</v>
      </c>
      <c r="W89">
        <f t="shared" si="63"/>
        <v>0.18899999999999995</v>
      </c>
      <c r="X89" s="5">
        <f t="shared" si="36"/>
        <v>0.78</v>
      </c>
      <c r="Y89" s="5">
        <f t="shared" si="62"/>
        <v>0.33540000000000003</v>
      </c>
      <c r="Z89" s="5">
        <f t="shared" si="62"/>
        <v>0.27200940000000007</v>
      </c>
      <c r="AA89">
        <v>0.91300000000000003</v>
      </c>
      <c r="AB89">
        <v>0.871</v>
      </c>
      <c r="AC89">
        <v>0.81100000000000005</v>
      </c>
    </row>
    <row r="90" spans="1:29" x14ac:dyDescent="0.25">
      <c r="A90" s="2">
        <v>45865</v>
      </c>
      <c r="B90" s="4">
        <v>18850531</v>
      </c>
      <c r="C90" s="3">
        <v>0.22</v>
      </c>
      <c r="D90" s="4">
        <v>193.3</v>
      </c>
      <c r="E90" s="4">
        <v>190.8</v>
      </c>
      <c r="F90" s="4">
        <v>216</v>
      </c>
      <c r="G90" s="4">
        <v>5.3</v>
      </c>
      <c r="H90" s="4">
        <v>28.5</v>
      </c>
      <c r="I90" s="4">
        <v>47.4</v>
      </c>
      <c r="J90" s="4">
        <v>1.4</v>
      </c>
      <c r="K90" s="4">
        <v>0.5</v>
      </c>
      <c r="L90" s="4">
        <v>21.5</v>
      </c>
      <c r="M90" s="4">
        <v>38.200000000000003</v>
      </c>
      <c r="N90" s="4">
        <v>18.7</v>
      </c>
      <c r="O90" s="4">
        <f t="shared" si="10"/>
        <v>82.6</v>
      </c>
      <c r="P90" s="4">
        <f t="shared" si="11"/>
        <v>78.900000000000006</v>
      </c>
      <c r="Q90" s="4">
        <v>108.2</v>
      </c>
      <c r="R90" s="4">
        <v>137.19999999999999</v>
      </c>
      <c r="S90" s="3">
        <f t="shared" si="12"/>
        <v>0.43291404612159323</v>
      </c>
      <c r="T90" s="6">
        <f t="shared" si="15"/>
        <v>0.36510874595094867</v>
      </c>
      <c r="U90">
        <v>0.24</v>
      </c>
      <c r="V90">
        <v>0.56999999999999995</v>
      </c>
      <c r="W90">
        <f t="shared" si="63"/>
        <v>0.27700000000000002</v>
      </c>
      <c r="X90" s="5">
        <f t="shared" si="36"/>
        <v>0.76</v>
      </c>
      <c r="Y90" s="5">
        <f t="shared" si="62"/>
        <v>0.32680000000000003</v>
      </c>
      <c r="Z90" s="5">
        <f t="shared" si="62"/>
        <v>0.23627640000000003</v>
      </c>
      <c r="AA90">
        <v>0.90100000000000002</v>
      </c>
      <c r="AB90">
        <v>0.78600000000000003</v>
      </c>
      <c r="AC90">
        <v>0.72299999999999998</v>
      </c>
    </row>
    <row r="91" spans="1:29" x14ac:dyDescent="0.25">
      <c r="A91" s="2">
        <v>45866</v>
      </c>
      <c r="B91" s="4">
        <v>18850515</v>
      </c>
      <c r="C91" s="3">
        <v>0.75</v>
      </c>
      <c r="D91" s="4">
        <v>182.4</v>
      </c>
      <c r="E91" s="4">
        <v>182.4</v>
      </c>
      <c r="F91" s="4">
        <v>218.4</v>
      </c>
      <c r="G91" s="4">
        <v>5.5</v>
      </c>
      <c r="H91" s="4">
        <v>30.5</v>
      </c>
      <c r="I91" s="4">
        <v>44.3</v>
      </c>
      <c r="J91" s="4">
        <v>6.4</v>
      </c>
      <c r="K91" s="4">
        <v>0.3</v>
      </c>
      <c r="L91" s="4">
        <v>19.5</v>
      </c>
      <c r="M91" s="4">
        <v>42.8</v>
      </c>
      <c r="N91" s="4">
        <v>13</v>
      </c>
      <c r="O91" s="4">
        <f t="shared" si="10"/>
        <v>86.7</v>
      </c>
      <c r="P91" s="4">
        <f t="shared" si="11"/>
        <v>75.599999999999994</v>
      </c>
      <c r="Q91" s="4">
        <v>118.5</v>
      </c>
      <c r="R91" s="4">
        <v>128.19999999999999</v>
      </c>
      <c r="S91" s="3">
        <f t="shared" si="12"/>
        <v>0.42251461988304095</v>
      </c>
      <c r="T91" s="6">
        <f t="shared" si="15"/>
        <v>0.37095191364082436</v>
      </c>
      <c r="U91">
        <v>0.25</v>
      </c>
      <c r="V91">
        <v>0.57999999999999996</v>
      </c>
      <c r="W91">
        <f t="shared" si="63"/>
        <v>0.43500000000000005</v>
      </c>
      <c r="X91" s="5">
        <f t="shared" si="36"/>
        <v>0.75</v>
      </c>
      <c r="Y91" s="5">
        <f t="shared" ref="Y91:Z153" si="64">MAX(1-V91,0)*X91</f>
        <v>0.31500000000000006</v>
      </c>
      <c r="Z91" s="5">
        <f t="shared" si="62"/>
        <v>0.17797500000000002</v>
      </c>
      <c r="AA91">
        <v>0.83399999999999996</v>
      </c>
      <c r="AB91">
        <v>0.62</v>
      </c>
      <c r="AC91">
        <v>0.56499999999999995</v>
      </c>
    </row>
    <row r="92" spans="1:29" x14ac:dyDescent="0.25">
      <c r="A92" s="2">
        <v>45867</v>
      </c>
      <c r="B92" s="4">
        <v>18860501</v>
      </c>
      <c r="C92" s="3">
        <v>7.0000000000000007E-2</v>
      </c>
      <c r="D92" s="4">
        <v>204.2</v>
      </c>
      <c r="E92" s="4">
        <v>204.2</v>
      </c>
      <c r="F92" s="4">
        <v>203.6</v>
      </c>
      <c r="G92" s="4">
        <v>5.8</v>
      </c>
      <c r="H92" s="4">
        <v>50</v>
      </c>
      <c r="I92" s="4">
        <v>43.4</v>
      </c>
      <c r="J92" s="4">
        <v>5.8</v>
      </c>
      <c r="K92" s="4">
        <v>0.3</v>
      </c>
      <c r="L92" s="4">
        <v>19.5</v>
      </c>
      <c r="M92" s="4">
        <v>43.6</v>
      </c>
      <c r="N92" s="4">
        <v>13.5</v>
      </c>
      <c r="O92" s="4">
        <f t="shared" si="10"/>
        <v>104.99999999999999</v>
      </c>
      <c r="P92" s="4">
        <f t="shared" si="11"/>
        <v>76.900000000000006</v>
      </c>
      <c r="Q92" s="4">
        <v>111.7</v>
      </c>
      <c r="R92" s="4">
        <v>126.7</v>
      </c>
      <c r="S92" s="3">
        <f t="shared" si="12"/>
        <v>0.48454083987078905</v>
      </c>
      <c r="T92" s="6">
        <f t="shared" si="15"/>
        <v>0.37770137524557956</v>
      </c>
      <c r="U92">
        <v>0.24</v>
      </c>
      <c r="V92">
        <v>0.57999999999999996</v>
      </c>
      <c r="W92">
        <f t="shared" si="63"/>
        <v>0.44199999999999995</v>
      </c>
      <c r="X92" s="5">
        <f t="shared" si="36"/>
        <v>0.76</v>
      </c>
      <c r="Y92" s="5">
        <f t="shared" si="64"/>
        <v>0.31920000000000004</v>
      </c>
      <c r="Z92" s="5">
        <f t="shared" si="64"/>
        <v>0.17811360000000004</v>
      </c>
      <c r="AA92">
        <v>0.83399999999999996</v>
      </c>
      <c r="AB92">
        <v>0.61199999999999999</v>
      </c>
      <c r="AC92">
        <v>0.55800000000000005</v>
      </c>
    </row>
    <row r="93" spans="1:29" x14ac:dyDescent="0.25">
      <c r="A93" s="2">
        <v>45868</v>
      </c>
      <c r="B93" s="4">
        <v>18851002</v>
      </c>
      <c r="C93" s="3">
        <v>7.0000000000000007E-2</v>
      </c>
      <c r="D93" s="4">
        <v>186.5</v>
      </c>
      <c r="E93" s="4">
        <v>186.5</v>
      </c>
      <c r="F93" s="4">
        <v>218.3</v>
      </c>
      <c r="G93" s="4">
        <v>5.5</v>
      </c>
      <c r="H93" s="4">
        <v>32.200000000000003</v>
      </c>
      <c r="I93" s="4">
        <v>44.6</v>
      </c>
      <c r="J93" s="4">
        <v>1.4</v>
      </c>
      <c r="K93" s="4">
        <v>0.3</v>
      </c>
      <c r="L93" s="4">
        <v>21.8</v>
      </c>
      <c r="M93" s="4">
        <v>38.9</v>
      </c>
      <c r="N93" s="4">
        <v>20.100000000000001</v>
      </c>
      <c r="O93" s="4">
        <f t="shared" si="10"/>
        <v>83.700000000000017</v>
      </c>
      <c r="P93" s="4">
        <f t="shared" si="11"/>
        <v>81.099999999999994</v>
      </c>
      <c r="Q93" s="4">
        <v>102.7</v>
      </c>
      <c r="R93" s="4">
        <v>137.30000000000001</v>
      </c>
      <c r="S93" s="3">
        <f t="shared" si="12"/>
        <v>0.44903433476394849</v>
      </c>
      <c r="T93" s="6">
        <f t="shared" si="15"/>
        <v>0.37133699633699629</v>
      </c>
      <c r="U93">
        <v>0.23</v>
      </c>
      <c r="V93">
        <v>0.56999999999999995</v>
      </c>
      <c r="W93">
        <f t="shared" si="63"/>
        <v>0.35499999999999998</v>
      </c>
      <c r="X93" s="5">
        <f t="shared" si="36"/>
        <v>0.77</v>
      </c>
      <c r="Y93" s="5">
        <f t="shared" si="64"/>
        <v>0.33110000000000006</v>
      </c>
      <c r="Z93" s="5">
        <f t="shared" si="64"/>
        <v>0.21355950000000004</v>
      </c>
      <c r="AA93">
        <v>85.4</v>
      </c>
      <c r="AB93">
        <v>0.68899999999999995</v>
      </c>
      <c r="AC93">
        <v>0.64500000000000002</v>
      </c>
    </row>
    <row r="94" spans="1:29" x14ac:dyDescent="0.25">
      <c r="A94" s="2">
        <v>45869</v>
      </c>
      <c r="B94" s="4">
        <v>18851002</v>
      </c>
      <c r="C94" s="3">
        <v>0.54</v>
      </c>
      <c r="D94" s="4">
        <v>185.9</v>
      </c>
      <c r="E94" s="4">
        <v>185.9</v>
      </c>
      <c r="F94" s="4">
        <v>217.9</v>
      </c>
      <c r="G94" s="4">
        <v>5.8</v>
      </c>
      <c r="H94" s="4">
        <v>32.200000000000003</v>
      </c>
      <c r="I94" s="4">
        <v>40.700000000000003</v>
      </c>
      <c r="J94" s="4">
        <v>4</v>
      </c>
      <c r="K94" s="4">
        <v>0</v>
      </c>
      <c r="L94" s="4">
        <v>21.8</v>
      </c>
      <c r="M94" s="4">
        <v>43.8</v>
      </c>
      <c r="N94" s="4">
        <v>14</v>
      </c>
      <c r="O94" s="4">
        <f t="shared" si="10"/>
        <v>82.7</v>
      </c>
      <c r="P94" s="4">
        <f t="shared" si="11"/>
        <v>79.599999999999994</v>
      </c>
      <c r="Q94" s="4">
        <v>103.1</v>
      </c>
      <c r="R94" s="4">
        <v>138.30000000000001</v>
      </c>
      <c r="S94" s="3">
        <f t="shared" si="12"/>
        <v>0.44510226049515605</v>
      </c>
      <c r="T94" s="6">
        <f t="shared" si="15"/>
        <v>0.36530518586507571</v>
      </c>
      <c r="U94">
        <v>0.24</v>
      </c>
      <c r="V94">
        <v>0.56000000000000005</v>
      </c>
      <c r="W94">
        <f t="shared" si="63"/>
        <v>0.249</v>
      </c>
      <c r="X94" s="5">
        <f t="shared" si="36"/>
        <v>0.76</v>
      </c>
      <c r="Y94" s="5">
        <f t="shared" si="64"/>
        <v>0.33439999999999998</v>
      </c>
      <c r="Z94" s="5">
        <f t="shared" si="64"/>
        <v>0.25113439999999998</v>
      </c>
      <c r="AA94">
        <v>1.0029999999999999</v>
      </c>
      <c r="AB94">
        <v>0.75</v>
      </c>
      <c r="AC94">
        <v>0.751</v>
      </c>
    </row>
    <row r="95" spans="1:29" x14ac:dyDescent="0.25">
      <c r="A95" s="2">
        <v>45870</v>
      </c>
      <c r="B95" s="4">
        <v>18850515</v>
      </c>
      <c r="C95" s="3">
        <v>0.89</v>
      </c>
      <c r="D95" s="4">
        <v>176.2</v>
      </c>
      <c r="E95" s="4">
        <v>176.2</v>
      </c>
      <c r="F95" s="4">
        <v>223.6</v>
      </c>
      <c r="G95" s="4">
        <v>5.5</v>
      </c>
      <c r="H95" s="4">
        <v>29.2</v>
      </c>
      <c r="I95" s="4">
        <v>42.6</v>
      </c>
      <c r="J95" s="4">
        <v>0.9</v>
      </c>
      <c r="K95" s="4">
        <v>0.3</v>
      </c>
      <c r="L95" s="4">
        <v>24.8</v>
      </c>
      <c r="M95" s="4">
        <v>39</v>
      </c>
      <c r="N95" s="4">
        <v>16.7</v>
      </c>
      <c r="O95" s="4">
        <f t="shared" si="10"/>
        <v>78.200000000000017</v>
      </c>
      <c r="P95" s="4">
        <f t="shared" si="11"/>
        <v>80.8</v>
      </c>
      <c r="Q95" s="4">
        <v>97.9</v>
      </c>
      <c r="R95" s="4">
        <v>142.9</v>
      </c>
      <c r="S95" s="3">
        <f t="shared" si="12"/>
        <v>0.44406587166382738</v>
      </c>
      <c r="T95" s="6">
        <f t="shared" si="15"/>
        <v>0.36119803308001791</v>
      </c>
      <c r="U95">
        <v>0.24</v>
      </c>
      <c r="V95">
        <v>0.56000000000000005</v>
      </c>
      <c r="W95">
        <f t="shared" si="63"/>
        <v>0.21699999999999997</v>
      </c>
      <c r="X95" s="5">
        <f t="shared" si="36"/>
        <v>0.76</v>
      </c>
      <c r="Y95" s="5">
        <f t="shared" si="64"/>
        <v>0.33439999999999998</v>
      </c>
      <c r="Z95" s="5">
        <f t="shared" si="64"/>
        <v>0.26183519999999999</v>
      </c>
      <c r="AA95">
        <v>1.022</v>
      </c>
      <c r="AB95">
        <v>0.77600000000000002</v>
      </c>
      <c r="AC95">
        <v>0.78300000000000003</v>
      </c>
    </row>
    <row r="96" spans="1:29" x14ac:dyDescent="0.25">
      <c r="A96" s="2">
        <v>45871</v>
      </c>
      <c r="B96" s="4">
        <v>18850531</v>
      </c>
      <c r="C96" s="3">
        <v>0.2</v>
      </c>
      <c r="D96" s="4">
        <v>176.5</v>
      </c>
      <c r="E96" s="4">
        <v>176.5</v>
      </c>
      <c r="F96" s="4">
        <v>213.4</v>
      </c>
      <c r="G96" s="4">
        <v>5.7</v>
      </c>
      <c r="H96" s="4">
        <v>28.6</v>
      </c>
      <c r="I96" s="4">
        <v>43.9</v>
      </c>
      <c r="J96" s="4">
        <v>0.9</v>
      </c>
      <c r="K96" s="4">
        <v>0.2</v>
      </c>
      <c r="L96" s="4">
        <v>25.4</v>
      </c>
      <c r="M96" s="4">
        <v>38.200000000000003</v>
      </c>
      <c r="N96" s="4">
        <v>13.5</v>
      </c>
      <c r="O96" s="4">
        <f t="shared" si="10"/>
        <v>79.100000000000009</v>
      </c>
      <c r="P96" s="4">
        <f t="shared" si="11"/>
        <v>77.3</v>
      </c>
      <c r="Q96" s="4">
        <v>97.4</v>
      </c>
      <c r="R96" s="4">
        <v>136.1</v>
      </c>
      <c r="S96" s="3">
        <f t="shared" si="12"/>
        <v>0.44815864022662893</v>
      </c>
      <c r="T96" s="6">
        <f t="shared" si="15"/>
        <v>0.36223055295220247</v>
      </c>
      <c r="U96">
        <v>0.24</v>
      </c>
      <c r="V96">
        <v>0.55000000000000004</v>
      </c>
      <c r="W96">
        <f t="shared" si="63"/>
        <v>0.23399999999999999</v>
      </c>
      <c r="X96" s="5">
        <f t="shared" si="36"/>
        <v>0.76</v>
      </c>
      <c r="Y96" s="5">
        <f t="shared" si="64"/>
        <v>0.34199999999999997</v>
      </c>
      <c r="Z96" s="5">
        <f t="shared" si="64"/>
        <v>0.26197199999999998</v>
      </c>
      <c r="AA96">
        <v>0.95</v>
      </c>
      <c r="AB96">
        <v>0.78300000000000003</v>
      </c>
      <c r="AC96">
        <v>0.76600000000000001</v>
      </c>
    </row>
    <row r="97" spans="1:29" x14ac:dyDescent="0.25">
      <c r="A97" s="2">
        <v>45872</v>
      </c>
      <c r="B97" s="4">
        <v>18850531</v>
      </c>
      <c r="C97" s="3">
        <v>0.5</v>
      </c>
      <c r="D97" s="4">
        <v>177</v>
      </c>
      <c r="E97" s="4">
        <v>177</v>
      </c>
      <c r="F97" s="4">
        <v>209.9</v>
      </c>
      <c r="G97" s="4">
        <v>5.7</v>
      </c>
      <c r="H97" s="4">
        <v>27.1</v>
      </c>
      <c r="I97" s="4">
        <v>44.9</v>
      </c>
      <c r="J97" s="4">
        <v>0.9</v>
      </c>
      <c r="K97" s="4">
        <v>0.2</v>
      </c>
      <c r="L97" s="4">
        <v>23.4</v>
      </c>
      <c r="M97" s="4">
        <v>42.4</v>
      </c>
      <c r="N97" s="4">
        <v>12.8</v>
      </c>
      <c r="O97" s="4">
        <f t="shared" si="10"/>
        <v>78.600000000000009</v>
      </c>
      <c r="P97" s="4">
        <f t="shared" si="11"/>
        <v>78.8</v>
      </c>
      <c r="Q97" s="4">
        <v>97.8</v>
      </c>
      <c r="R97" s="4">
        <v>131.80000000000001</v>
      </c>
      <c r="S97" s="3">
        <f t="shared" si="12"/>
        <v>0.44557823129251706</v>
      </c>
      <c r="T97" s="6">
        <f t="shared" si="15"/>
        <v>0.37416904083570746</v>
      </c>
      <c r="U97">
        <v>0.24</v>
      </c>
      <c r="V97">
        <v>0.55000000000000004</v>
      </c>
      <c r="W97">
        <f t="shared" si="63"/>
        <v>0.28800000000000003</v>
      </c>
      <c r="X97" s="5">
        <f t="shared" si="36"/>
        <v>0.76</v>
      </c>
      <c r="Y97" s="5">
        <f t="shared" si="64"/>
        <v>0.34199999999999997</v>
      </c>
      <c r="Z97" s="5">
        <f t="shared" si="64"/>
        <v>0.24350399999999997</v>
      </c>
      <c r="AA97">
        <v>0.95299999999999996</v>
      </c>
      <c r="AB97">
        <v>0.72099999999999997</v>
      </c>
      <c r="AC97">
        <v>0.71199999999999997</v>
      </c>
    </row>
    <row r="98" spans="1:29" x14ac:dyDescent="0.25">
      <c r="A98" s="2">
        <v>45873</v>
      </c>
      <c r="B98" s="4">
        <v>18850515</v>
      </c>
      <c r="C98" s="3">
        <v>0.44</v>
      </c>
      <c r="D98" s="4">
        <v>176.2</v>
      </c>
      <c r="E98" s="4">
        <v>176.2</v>
      </c>
      <c r="F98" s="4">
        <v>210.7</v>
      </c>
      <c r="G98" s="4">
        <v>5.6</v>
      </c>
      <c r="H98" s="4">
        <v>25.5</v>
      </c>
      <c r="I98" s="4">
        <v>43.3</v>
      </c>
      <c r="J98" s="4">
        <v>0.9</v>
      </c>
      <c r="K98" s="4">
        <v>0.3</v>
      </c>
      <c r="L98" s="4">
        <v>25</v>
      </c>
      <c r="M98" s="4">
        <v>43.1</v>
      </c>
      <c r="N98" s="4">
        <v>11.7</v>
      </c>
      <c r="O98" s="4">
        <f t="shared" si="10"/>
        <v>75.300000000000011</v>
      </c>
      <c r="P98" s="4">
        <f t="shared" si="11"/>
        <v>80.100000000000009</v>
      </c>
      <c r="Q98" s="4">
        <v>99.5</v>
      </c>
      <c r="R98" s="4">
        <v>132</v>
      </c>
      <c r="S98" s="3">
        <f t="shared" si="12"/>
        <v>0.4307780320366133</v>
      </c>
      <c r="T98" s="6">
        <f t="shared" si="15"/>
        <v>0.37765205091937765</v>
      </c>
      <c r="U98">
        <v>0.27</v>
      </c>
      <c r="V98">
        <v>0.55000000000000004</v>
      </c>
      <c r="W98">
        <f t="shared" si="63"/>
        <v>0.21799999999999997</v>
      </c>
      <c r="X98" s="5">
        <f t="shared" si="36"/>
        <v>0.73</v>
      </c>
      <c r="Y98" s="5">
        <f t="shared" si="64"/>
        <v>0.32849999999999996</v>
      </c>
      <c r="Z98" s="5">
        <f t="shared" si="64"/>
        <v>0.25688699999999998</v>
      </c>
      <c r="AA98">
        <v>0.98299999999999998</v>
      </c>
      <c r="AB98">
        <v>0.78700000000000003</v>
      </c>
      <c r="AC98">
        <v>0.78200000000000003</v>
      </c>
    </row>
    <row r="99" spans="1:29" x14ac:dyDescent="0.25">
      <c r="A99" s="2">
        <v>45874</v>
      </c>
      <c r="B99" s="4">
        <v>18850515</v>
      </c>
      <c r="C99" s="3">
        <v>0.72</v>
      </c>
      <c r="D99" s="4">
        <v>177.9</v>
      </c>
      <c r="E99" s="4">
        <v>177.9</v>
      </c>
      <c r="F99" s="4">
        <v>205</v>
      </c>
      <c r="G99" s="4">
        <v>5.6</v>
      </c>
      <c r="H99" s="4">
        <v>24.7</v>
      </c>
      <c r="I99" s="4">
        <v>42.4</v>
      </c>
      <c r="J99" s="4">
        <v>0.9</v>
      </c>
      <c r="K99" s="4">
        <v>0.3</v>
      </c>
      <c r="L99" s="4">
        <v>25.8</v>
      </c>
      <c r="M99" s="4">
        <v>38.299999999999997</v>
      </c>
      <c r="N99" s="4">
        <v>12.2</v>
      </c>
      <c r="O99" s="4">
        <f t="shared" si="10"/>
        <v>73.599999999999994</v>
      </c>
      <c r="P99" s="4">
        <f t="shared" si="11"/>
        <v>76.600000000000009</v>
      </c>
      <c r="Q99" s="4">
        <v>102.6</v>
      </c>
      <c r="R99" s="4">
        <v>130.1</v>
      </c>
      <c r="S99" s="3">
        <f t="shared" si="12"/>
        <v>0.4177071509648127</v>
      </c>
      <c r="T99" s="6">
        <f t="shared" si="15"/>
        <v>0.37058538945331404</v>
      </c>
      <c r="U99">
        <v>0.26</v>
      </c>
      <c r="V99">
        <v>0.57999999999999996</v>
      </c>
      <c r="W99">
        <f t="shared" si="63"/>
        <v>0.27200000000000002</v>
      </c>
      <c r="X99" s="5">
        <f t="shared" si="36"/>
        <v>0.74</v>
      </c>
      <c r="Y99" s="5">
        <f t="shared" si="64"/>
        <v>0.31080000000000002</v>
      </c>
      <c r="Z99" s="5">
        <f t="shared" si="64"/>
        <v>0.2262624</v>
      </c>
      <c r="AA99">
        <v>0.96899999999999997</v>
      </c>
      <c r="AB99">
        <v>0.73699999999999999</v>
      </c>
      <c r="AC99">
        <v>0.72799999999999998</v>
      </c>
    </row>
    <row r="100" spans="1:29" x14ac:dyDescent="0.25">
      <c r="A100" s="2">
        <v>45875</v>
      </c>
      <c r="B100" s="4">
        <v>18850512</v>
      </c>
      <c r="C100" s="3">
        <v>0.77</v>
      </c>
      <c r="D100" s="4">
        <v>171.1</v>
      </c>
      <c r="E100" s="4">
        <v>171.1</v>
      </c>
      <c r="F100" s="4">
        <v>210.8</v>
      </c>
      <c r="G100" s="4">
        <v>5.6</v>
      </c>
      <c r="H100" s="4">
        <v>24.7</v>
      </c>
      <c r="I100" s="4">
        <v>43.8</v>
      </c>
      <c r="J100" s="4">
        <v>0.9</v>
      </c>
      <c r="K100" s="4">
        <v>0.3</v>
      </c>
      <c r="L100" s="4">
        <v>25.8</v>
      </c>
      <c r="M100" s="4">
        <v>43.4</v>
      </c>
      <c r="N100" s="4">
        <v>12.6</v>
      </c>
      <c r="O100" s="4">
        <f t="shared" si="10"/>
        <v>75</v>
      </c>
      <c r="P100" s="4">
        <f t="shared" si="11"/>
        <v>82.1</v>
      </c>
      <c r="Q100" s="4">
        <v>95.9</v>
      </c>
      <c r="R100" s="4">
        <v>128.80000000000001</v>
      </c>
      <c r="S100" s="3">
        <f t="shared" si="12"/>
        <v>0.4388531304856641</v>
      </c>
      <c r="T100" s="6">
        <f t="shared" si="15"/>
        <v>0.38928402086296821</v>
      </c>
      <c r="U100">
        <v>0.23</v>
      </c>
      <c r="V100">
        <v>0.56000000000000005</v>
      </c>
      <c r="W100">
        <f t="shared" si="63"/>
        <v>0.26200000000000001</v>
      </c>
      <c r="X100" s="5">
        <f t="shared" si="36"/>
        <v>0.77</v>
      </c>
      <c r="Y100" s="5">
        <f t="shared" si="64"/>
        <v>0.33879999999999999</v>
      </c>
      <c r="Z100" s="5">
        <f t="shared" si="64"/>
        <v>0.25003439999999999</v>
      </c>
      <c r="AA100">
        <v>0.95899999999999996</v>
      </c>
      <c r="AB100">
        <v>0.75</v>
      </c>
      <c r="AC100">
        <v>0.73799999999999999</v>
      </c>
    </row>
    <row r="101" spans="1:29" x14ac:dyDescent="0.25">
      <c r="A101" s="2">
        <v>45876</v>
      </c>
      <c r="B101" s="4">
        <v>18841012</v>
      </c>
      <c r="C101" s="3">
        <v>0.61</v>
      </c>
      <c r="D101" s="4">
        <v>153.4</v>
      </c>
      <c r="E101" s="4">
        <v>153.4</v>
      </c>
      <c r="F101" s="4">
        <v>234.5</v>
      </c>
      <c r="G101" s="4">
        <v>5.6</v>
      </c>
      <c r="H101" s="4">
        <v>21.6</v>
      </c>
      <c r="I101" s="4">
        <v>41</v>
      </c>
      <c r="J101" s="4">
        <v>0.2</v>
      </c>
      <c r="K101" s="4">
        <v>0.3</v>
      </c>
      <c r="L101" s="4">
        <v>28.9</v>
      </c>
      <c r="M101" s="4">
        <v>48.5</v>
      </c>
      <c r="N101" s="4">
        <v>13.6</v>
      </c>
      <c r="O101" s="4">
        <f t="shared" si="10"/>
        <v>68.400000000000006</v>
      </c>
      <c r="P101" s="4">
        <f t="shared" si="11"/>
        <v>91.3</v>
      </c>
      <c r="Q101" s="4">
        <v>85</v>
      </c>
      <c r="R101" s="4">
        <v>143.30000000000001</v>
      </c>
      <c r="S101" s="3">
        <f t="shared" si="12"/>
        <v>0.44589308996088661</v>
      </c>
      <c r="T101" s="6">
        <f t="shared" si="15"/>
        <v>0.38917306052855921</v>
      </c>
      <c r="U101">
        <v>0.22</v>
      </c>
      <c r="V101">
        <v>0.56000000000000005</v>
      </c>
      <c r="W101">
        <f t="shared" si="63"/>
        <v>0.26500000000000001</v>
      </c>
      <c r="X101" s="5">
        <f t="shared" si="36"/>
        <v>0.78</v>
      </c>
      <c r="Y101" s="5">
        <f t="shared" si="64"/>
        <v>0.34319999999999995</v>
      </c>
      <c r="Z101" s="5">
        <f t="shared" si="64"/>
        <v>0.25225199999999998</v>
      </c>
      <c r="AA101">
        <v>0.95099999999999996</v>
      </c>
      <c r="AB101">
        <v>0.75</v>
      </c>
      <c r="AC101">
        <v>0.73499999999999999</v>
      </c>
    </row>
    <row r="102" spans="1:29" x14ac:dyDescent="0.25">
      <c r="A102" s="2">
        <v>45877</v>
      </c>
      <c r="B102" s="4">
        <v>18841012</v>
      </c>
      <c r="C102" s="3">
        <v>0.92</v>
      </c>
      <c r="D102" s="4">
        <v>144.9</v>
      </c>
      <c r="E102" s="4">
        <v>144.9</v>
      </c>
      <c r="F102" s="4">
        <v>230</v>
      </c>
      <c r="G102" s="4">
        <v>5.6</v>
      </c>
      <c r="H102" s="4">
        <v>21.8</v>
      </c>
      <c r="I102" s="4">
        <v>41.3</v>
      </c>
      <c r="J102" s="4">
        <v>0.2</v>
      </c>
      <c r="K102" s="4">
        <v>0.3</v>
      </c>
      <c r="L102" s="4">
        <v>28.7</v>
      </c>
      <c r="M102" s="4">
        <v>48.3</v>
      </c>
      <c r="N102" s="4">
        <v>14</v>
      </c>
      <c r="O102" s="4">
        <f t="shared" si="10"/>
        <v>68.899999999999991</v>
      </c>
      <c r="P102" s="4">
        <f t="shared" si="11"/>
        <v>91.3</v>
      </c>
      <c r="Q102" s="4">
        <v>75.900000000000006</v>
      </c>
      <c r="R102" s="4">
        <v>138.80000000000001</v>
      </c>
      <c r="S102" s="3">
        <f t="shared" si="12"/>
        <v>0.47582872928176784</v>
      </c>
      <c r="T102" s="6">
        <f t="shared" si="15"/>
        <v>0.39678400695349841</v>
      </c>
      <c r="U102">
        <v>0.2</v>
      </c>
      <c r="V102">
        <v>0.54</v>
      </c>
      <c r="W102">
        <f t="shared" si="63"/>
        <v>0.128</v>
      </c>
      <c r="X102" s="5">
        <f t="shared" si="36"/>
        <v>0.8</v>
      </c>
      <c r="Y102" s="5">
        <f t="shared" si="64"/>
        <v>0.36799999999999999</v>
      </c>
      <c r="Z102" s="5">
        <f t="shared" si="64"/>
        <v>0.32089600000000001</v>
      </c>
      <c r="AA102">
        <v>1.0229999999999999</v>
      </c>
      <c r="AB102">
        <v>0.86399999999999999</v>
      </c>
      <c r="AC102">
        <v>0.872</v>
      </c>
    </row>
    <row r="103" spans="1:29" x14ac:dyDescent="0.25">
      <c r="A103" s="2">
        <v>45878</v>
      </c>
      <c r="B103" s="4">
        <v>18850501</v>
      </c>
      <c r="C103" s="3">
        <v>0.17</v>
      </c>
      <c r="D103" s="4">
        <v>154.19999999999999</v>
      </c>
      <c r="E103" s="4">
        <v>154.19999999999999</v>
      </c>
      <c r="F103" s="4">
        <v>213.7</v>
      </c>
      <c r="G103" s="4">
        <v>5.6</v>
      </c>
      <c r="H103" s="4">
        <v>24.8</v>
      </c>
      <c r="I103" s="4">
        <v>41.7</v>
      </c>
      <c r="J103" s="4">
        <v>0.4</v>
      </c>
      <c r="K103" s="4">
        <v>0.3</v>
      </c>
      <c r="L103" s="4">
        <v>25.7</v>
      </c>
      <c r="M103" s="4">
        <v>47</v>
      </c>
      <c r="N103" s="4">
        <v>12.4</v>
      </c>
      <c r="O103" s="4">
        <f t="shared" si="10"/>
        <v>72.5</v>
      </c>
      <c r="P103" s="4">
        <f t="shared" si="11"/>
        <v>85.4</v>
      </c>
      <c r="Q103" s="4">
        <v>81.7</v>
      </c>
      <c r="R103" s="4">
        <v>128.30000000000001</v>
      </c>
      <c r="S103" s="3">
        <f t="shared" si="12"/>
        <v>0.47016861219195855</v>
      </c>
      <c r="T103" s="6">
        <f t="shared" si="15"/>
        <v>0.39962564342536266</v>
      </c>
      <c r="U103">
        <v>0.2</v>
      </c>
      <c r="V103">
        <v>0.55000000000000004</v>
      </c>
      <c r="W103">
        <f t="shared" si="63"/>
        <v>0.10999999999999999</v>
      </c>
      <c r="X103" s="5">
        <f t="shared" si="36"/>
        <v>0.8</v>
      </c>
      <c r="Y103" s="5">
        <f t="shared" si="64"/>
        <v>0.36</v>
      </c>
      <c r="Z103" s="5">
        <f t="shared" si="64"/>
        <v>0.32040000000000002</v>
      </c>
      <c r="AA103">
        <v>1.06</v>
      </c>
      <c r="AB103">
        <v>0.86899999999999999</v>
      </c>
      <c r="AC103">
        <v>0.89</v>
      </c>
    </row>
    <row r="104" spans="1:29" x14ac:dyDescent="0.25">
      <c r="A104" s="2">
        <v>45879</v>
      </c>
      <c r="B104" s="4">
        <v>18850501</v>
      </c>
      <c r="C104" s="3">
        <v>7.0000000000000007E-2</v>
      </c>
      <c r="D104" s="4">
        <v>153.19999999999999</v>
      </c>
      <c r="E104" s="4">
        <v>153.19999999999999</v>
      </c>
      <c r="F104" s="4">
        <v>210.7</v>
      </c>
      <c r="G104" s="4">
        <v>5.6</v>
      </c>
      <c r="H104" s="4">
        <v>24.4</v>
      </c>
      <c r="I104" s="4">
        <v>41</v>
      </c>
      <c r="J104" s="4">
        <v>0.3</v>
      </c>
      <c r="K104" s="4">
        <v>0.3</v>
      </c>
      <c r="L104" s="4">
        <v>26.1</v>
      </c>
      <c r="M104" s="4">
        <v>47.6</v>
      </c>
      <c r="N104" s="4">
        <v>11.1</v>
      </c>
      <c r="O104" s="4">
        <f t="shared" si="10"/>
        <v>71.3</v>
      </c>
      <c r="P104" s="4">
        <f t="shared" si="11"/>
        <v>85.1</v>
      </c>
      <c r="Q104" s="4">
        <v>81.900000000000006</v>
      </c>
      <c r="R104" s="4">
        <v>125.7</v>
      </c>
      <c r="S104" s="3">
        <f t="shared" si="12"/>
        <v>0.46540469973890342</v>
      </c>
      <c r="T104" s="6">
        <f t="shared" si="15"/>
        <v>0.40370018975332062</v>
      </c>
      <c r="U104">
        <v>0.2</v>
      </c>
      <c r="V104">
        <v>0.56000000000000005</v>
      </c>
      <c r="W104">
        <f t="shared" si="63"/>
        <v>0.15800000000000003</v>
      </c>
      <c r="X104" s="5">
        <f t="shared" si="36"/>
        <v>0.8</v>
      </c>
      <c r="Y104" s="5">
        <f t="shared" si="64"/>
        <v>0.35199999999999998</v>
      </c>
      <c r="Z104" s="5">
        <f t="shared" si="64"/>
        <v>0.29638399999999998</v>
      </c>
      <c r="AA104">
        <v>1.1020000000000001</v>
      </c>
      <c r="AB104">
        <v>0.80900000000000005</v>
      </c>
      <c r="AC104">
        <v>0.84199999999999997</v>
      </c>
    </row>
    <row r="105" spans="1:29" x14ac:dyDescent="0.25">
      <c r="A105" s="2">
        <v>45880</v>
      </c>
      <c r="B105" s="4">
        <v>18850501</v>
      </c>
      <c r="C105" s="3">
        <v>0.62</v>
      </c>
      <c r="D105" s="4">
        <v>166.8</v>
      </c>
      <c r="E105" s="4">
        <v>166.8</v>
      </c>
      <c r="F105" s="4">
        <v>201.2</v>
      </c>
      <c r="G105" s="4">
        <v>4.7</v>
      </c>
      <c r="H105" s="4">
        <v>26.7</v>
      </c>
      <c r="I105" s="4">
        <v>41.7</v>
      </c>
      <c r="J105" s="4">
        <v>0.4</v>
      </c>
      <c r="K105" s="4">
        <v>0.3</v>
      </c>
      <c r="L105" s="4">
        <v>28.9</v>
      </c>
      <c r="M105" s="4">
        <v>43.7</v>
      </c>
      <c r="N105" s="4">
        <v>6.1</v>
      </c>
      <c r="O105" s="4">
        <f t="shared" si="10"/>
        <v>73.5</v>
      </c>
      <c r="P105" s="4">
        <f t="shared" si="11"/>
        <v>79</v>
      </c>
      <c r="Q105" s="4">
        <v>93.3</v>
      </c>
      <c r="R105" s="4">
        <v>122.1</v>
      </c>
      <c r="S105" s="3">
        <f t="shared" si="12"/>
        <v>0.44064748201438847</v>
      </c>
      <c r="T105" s="6">
        <f t="shared" si="15"/>
        <v>0.39283938339134761</v>
      </c>
      <c r="U105">
        <v>0.21</v>
      </c>
      <c r="V105">
        <v>0.57999999999999996</v>
      </c>
      <c r="W105">
        <f t="shared" si="63"/>
        <v>0.46299999999999997</v>
      </c>
      <c r="X105" s="5">
        <f t="shared" si="36"/>
        <v>0.79</v>
      </c>
      <c r="Y105" s="5">
        <f t="shared" si="64"/>
        <v>0.33180000000000004</v>
      </c>
      <c r="Z105" s="5">
        <f t="shared" si="64"/>
        <v>0.17817660000000002</v>
      </c>
      <c r="AA105">
        <v>0.78400000000000003</v>
      </c>
      <c r="AB105">
        <v>0.57699999999999996</v>
      </c>
      <c r="AC105">
        <v>0.53700000000000003</v>
      </c>
    </row>
    <row r="106" spans="1:29" x14ac:dyDescent="0.25">
      <c r="A106" s="2">
        <v>45881</v>
      </c>
      <c r="B106" s="4">
        <v>18850501</v>
      </c>
      <c r="C106" s="3">
        <v>0.48</v>
      </c>
      <c r="D106" s="4">
        <v>168.6</v>
      </c>
      <c r="E106" s="4">
        <v>168.6</v>
      </c>
      <c r="F106" s="4">
        <v>205.4</v>
      </c>
      <c r="G106" s="4">
        <v>4.7</v>
      </c>
      <c r="H106" s="4">
        <v>26.7</v>
      </c>
      <c r="I106" s="4">
        <v>41.4</v>
      </c>
      <c r="J106" s="4">
        <v>0.4</v>
      </c>
      <c r="K106" s="4">
        <v>0.3</v>
      </c>
      <c r="L106" s="4">
        <v>28.9</v>
      </c>
      <c r="M106" s="4">
        <v>44.8</v>
      </c>
      <c r="N106" s="4">
        <v>6.4</v>
      </c>
      <c r="O106" s="4">
        <f t="shared" si="10"/>
        <v>73.2</v>
      </c>
      <c r="P106" s="4">
        <f t="shared" si="11"/>
        <v>80.400000000000006</v>
      </c>
      <c r="Q106" s="4">
        <v>95.4</v>
      </c>
      <c r="R106" s="4">
        <v>125</v>
      </c>
      <c r="S106" s="3">
        <f t="shared" si="12"/>
        <v>0.43416370106761559</v>
      </c>
      <c r="T106" s="6">
        <f t="shared" si="15"/>
        <v>0.39143135345666991</v>
      </c>
      <c r="U106">
        <v>0.21</v>
      </c>
      <c r="V106">
        <v>0.59</v>
      </c>
      <c r="W106">
        <f t="shared" si="63"/>
        <v>0.41200000000000003</v>
      </c>
      <c r="X106" s="5">
        <f t="shared" si="36"/>
        <v>0.79</v>
      </c>
      <c r="Y106" s="5">
        <f t="shared" si="64"/>
        <v>0.32390000000000002</v>
      </c>
      <c r="Z106" s="5">
        <f t="shared" si="64"/>
        <v>0.19045319999999999</v>
      </c>
      <c r="AA106">
        <v>0.78</v>
      </c>
      <c r="AB106">
        <v>0.64900000000000002</v>
      </c>
      <c r="AC106">
        <v>0.58799999999999997</v>
      </c>
    </row>
    <row r="107" spans="1:29" x14ac:dyDescent="0.25">
      <c r="A107" s="2">
        <v>45882</v>
      </c>
      <c r="B107" s="4">
        <v>18850501</v>
      </c>
      <c r="C107" s="3">
        <v>0.28000000000000003</v>
      </c>
      <c r="D107" s="4">
        <v>166.7</v>
      </c>
      <c r="E107" s="4">
        <v>166.7</v>
      </c>
      <c r="F107" s="4">
        <v>209.3</v>
      </c>
      <c r="G107" s="4">
        <v>4.7</v>
      </c>
      <c r="H107" s="4">
        <v>26.7</v>
      </c>
      <c r="I107" s="4">
        <v>41.3</v>
      </c>
      <c r="J107" s="4">
        <v>0.3</v>
      </c>
      <c r="K107" s="4">
        <v>0.3</v>
      </c>
      <c r="L107" s="4">
        <v>28.9</v>
      </c>
      <c r="M107" s="4">
        <v>45.4</v>
      </c>
      <c r="N107" s="4">
        <v>5.3</v>
      </c>
      <c r="O107" s="4">
        <f t="shared" si="10"/>
        <v>72.999999999999986</v>
      </c>
      <c r="P107" s="4">
        <f t="shared" si="11"/>
        <v>79.899999999999991</v>
      </c>
      <c r="Q107" s="4">
        <v>93.7</v>
      </c>
      <c r="R107" s="4">
        <v>129.4</v>
      </c>
      <c r="S107" s="3">
        <f t="shared" si="12"/>
        <v>0.43791241751649662</v>
      </c>
      <c r="T107" s="6">
        <f t="shared" si="15"/>
        <v>0.38174868609651214</v>
      </c>
      <c r="U107">
        <v>0.2</v>
      </c>
      <c r="V107">
        <v>0.59</v>
      </c>
      <c r="W107">
        <f t="shared" si="63"/>
        <v>0.39800000000000002</v>
      </c>
      <c r="X107" s="5">
        <f t="shared" si="36"/>
        <v>0.8</v>
      </c>
      <c r="Y107" s="5">
        <f t="shared" si="64"/>
        <v>0.32800000000000007</v>
      </c>
      <c r="Z107" s="5">
        <f t="shared" si="64"/>
        <v>0.19745600000000005</v>
      </c>
      <c r="AA107">
        <v>0.80100000000000005</v>
      </c>
      <c r="AB107">
        <v>0.65800000000000003</v>
      </c>
      <c r="AC107">
        <v>0.60199999999999998</v>
      </c>
    </row>
    <row r="108" spans="1:29" x14ac:dyDescent="0.25">
      <c r="A108" s="2">
        <v>45883</v>
      </c>
      <c r="B108" s="4">
        <v>18841012</v>
      </c>
      <c r="C108" s="3">
        <v>0.32</v>
      </c>
      <c r="D108" s="4">
        <v>153.9</v>
      </c>
      <c r="E108" s="4">
        <v>153.9</v>
      </c>
      <c r="F108" s="4">
        <v>218.1</v>
      </c>
      <c r="G108" s="4">
        <v>4.7</v>
      </c>
      <c r="H108" s="4">
        <v>23.1</v>
      </c>
      <c r="I108" s="4">
        <v>39.299999999999997</v>
      </c>
      <c r="J108" s="4">
        <v>0.2</v>
      </c>
      <c r="K108" s="4">
        <v>0.3</v>
      </c>
      <c r="L108" s="4">
        <v>32.5</v>
      </c>
      <c r="M108" s="4">
        <v>47.3</v>
      </c>
      <c r="N108" s="4">
        <v>4.3</v>
      </c>
      <c r="O108" s="4">
        <f t="shared" si="10"/>
        <v>67.3</v>
      </c>
      <c r="P108" s="4">
        <f t="shared" si="11"/>
        <v>84.399999999999991</v>
      </c>
      <c r="Q108" s="4">
        <v>86.6</v>
      </c>
      <c r="R108" s="4">
        <v>133.69999999999999</v>
      </c>
      <c r="S108" s="3">
        <f t="shared" si="12"/>
        <v>0.43729694606887592</v>
      </c>
      <c r="T108" s="6">
        <f t="shared" si="15"/>
        <v>0.38697845025217792</v>
      </c>
      <c r="U108">
        <v>0.19</v>
      </c>
      <c r="V108">
        <v>0.59</v>
      </c>
      <c r="W108">
        <f t="shared" si="63"/>
        <v>0.378</v>
      </c>
      <c r="X108" s="5">
        <f t="shared" si="36"/>
        <v>0.81</v>
      </c>
      <c r="Y108" s="5">
        <f t="shared" si="64"/>
        <v>0.33210000000000006</v>
      </c>
      <c r="Z108" s="5">
        <f t="shared" si="64"/>
        <v>0.20656620000000003</v>
      </c>
      <c r="AA108">
        <v>0.82299999999999995</v>
      </c>
      <c r="AB108">
        <v>0.67300000000000004</v>
      </c>
      <c r="AC108">
        <v>0.622</v>
      </c>
    </row>
    <row r="109" spans="1:29" x14ac:dyDescent="0.25">
      <c r="A109" s="2">
        <v>45884</v>
      </c>
      <c r="B109" s="4">
        <v>18841012</v>
      </c>
      <c r="C109" s="3">
        <v>0.73</v>
      </c>
      <c r="D109" s="4">
        <v>156.69999999999999</v>
      </c>
      <c r="E109" s="4">
        <v>156.69999999999999</v>
      </c>
      <c r="F109" s="4">
        <v>209.3</v>
      </c>
      <c r="G109" s="4">
        <v>4.7</v>
      </c>
      <c r="H109" s="4">
        <v>23.6</v>
      </c>
      <c r="I109" s="4">
        <v>39.700000000000003</v>
      </c>
      <c r="J109" s="4">
        <v>0.2</v>
      </c>
      <c r="K109" s="4">
        <v>0.3</v>
      </c>
      <c r="L109" s="4">
        <v>32</v>
      </c>
      <c r="M109" s="4">
        <v>45.2</v>
      </c>
      <c r="N109" s="4">
        <v>4.5999999999999996</v>
      </c>
      <c r="O109" s="4">
        <f t="shared" si="10"/>
        <v>68.2</v>
      </c>
      <c r="P109" s="4">
        <f t="shared" si="11"/>
        <v>82.1</v>
      </c>
      <c r="Q109" s="4">
        <v>88.5</v>
      </c>
      <c r="R109" s="4">
        <v>127.1</v>
      </c>
      <c r="S109" s="3">
        <f t="shared" si="12"/>
        <v>0.43522654754307599</v>
      </c>
      <c r="T109" s="6">
        <f t="shared" si="15"/>
        <v>0.39244741873804972</v>
      </c>
      <c r="U109">
        <v>0.2</v>
      </c>
      <c r="V109">
        <v>0.59</v>
      </c>
      <c r="W109">
        <f t="shared" si="63"/>
        <v>0.39400000000000002</v>
      </c>
      <c r="X109" s="5">
        <f t="shared" si="36"/>
        <v>0.8</v>
      </c>
      <c r="Y109" s="5">
        <f t="shared" si="64"/>
        <v>0.32800000000000007</v>
      </c>
      <c r="Z109" s="5">
        <f t="shared" si="64"/>
        <v>0.19876800000000003</v>
      </c>
      <c r="AA109">
        <v>0.81599999999999995</v>
      </c>
      <c r="AB109">
        <v>0.65800000000000003</v>
      </c>
      <c r="AC109">
        <v>0.60599999999999998</v>
      </c>
    </row>
    <row r="110" spans="1:29" x14ac:dyDescent="0.25">
      <c r="A110" s="2">
        <v>45885</v>
      </c>
      <c r="B110" s="4">
        <v>18841012</v>
      </c>
      <c r="C110" s="3">
        <v>0.23</v>
      </c>
      <c r="D110" s="4">
        <v>153.1</v>
      </c>
      <c r="E110" s="4">
        <v>153.1</v>
      </c>
      <c r="F110" s="4">
        <v>207.9</v>
      </c>
      <c r="G110" s="4">
        <v>4.7</v>
      </c>
      <c r="H110" s="4">
        <v>22.8</v>
      </c>
      <c r="I110" s="4">
        <v>38.9</v>
      </c>
      <c r="J110" s="4">
        <v>0.2</v>
      </c>
      <c r="K110" s="4">
        <v>0.3</v>
      </c>
      <c r="L110" s="4">
        <v>32.799999999999997</v>
      </c>
      <c r="M110" s="4">
        <v>46.1</v>
      </c>
      <c r="N110" s="4">
        <v>4.5</v>
      </c>
      <c r="O110" s="4">
        <f t="shared" si="10"/>
        <v>66.600000000000009</v>
      </c>
      <c r="P110" s="4">
        <f t="shared" si="11"/>
        <v>83.699999999999989</v>
      </c>
      <c r="Q110" s="4">
        <v>56.5</v>
      </c>
      <c r="R110" s="4">
        <v>124.2</v>
      </c>
      <c r="S110" s="3">
        <f t="shared" si="12"/>
        <v>0.54102355808285951</v>
      </c>
      <c r="T110" s="6">
        <f t="shared" si="15"/>
        <v>0.40259740259740256</v>
      </c>
      <c r="U110">
        <v>0.19</v>
      </c>
      <c r="V110">
        <v>0.6</v>
      </c>
      <c r="W110">
        <f t="shared" si="63"/>
        <v>0.42300000000000004</v>
      </c>
      <c r="X110" s="5">
        <f t="shared" si="36"/>
        <v>0.81</v>
      </c>
      <c r="Y110" s="5">
        <f t="shared" si="64"/>
        <v>0.32400000000000007</v>
      </c>
      <c r="Z110" s="5">
        <f t="shared" si="64"/>
        <v>0.18694800000000003</v>
      </c>
      <c r="AA110">
        <v>0.81699999999999995</v>
      </c>
      <c r="AB110">
        <v>0.626</v>
      </c>
      <c r="AC110">
        <v>0.57699999999999996</v>
      </c>
    </row>
    <row r="111" spans="1:29" x14ac:dyDescent="0.25">
      <c r="A111" s="2">
        <v>45886</v>
      </c>
      <c r="B111" s="4">
        <v>18841012</v>
      </c>
      <c r="C111" s="3">
        <v>0.93</v>
      </c>
      <c r="D111" s="4">
        <v>159.5</v>
      </c>
      <c r="E111" s="4">
        <v>159.5</v>
      </c>
      <c r="F111" s="4">
        <v>196.5</v>
      </c>
      <c r="G111" s="4">
        <v>4.7</v>
      </c>
      <c r="H111" s="4">
        <v>24.7</v>
      </c>
      <c r="I111" s="4">
        <v>39.9</v>
      </c>
      <c r="J111" s="4">
        <v>0.2</v>
      </c>
      <c r="K111" s="4">
        <v>0.3</v>
      </c>
      <c r="L111" s="4">
        <v>30.9</v>
      </c>
      <c r="M111" s="4">
        <v>43.1</v>
      </c>
      <c r="N111" s="4">
        <v>4.9000000000000004</v>
      </c>
      <c r="O111" s="4">
        <f t="shared" si="10"/>
        <v>69.5</v>
      </c>
      <c r="P111" s="4">
        <f t="shared" si="11"/>
        <v>79.2</v>
      </c>
      <c r="Q111" s="4">
        <v>90</v>
      </c>
      <c r="R111" s="4">
        <v>117.4</v>
      </c>
      <c r="S111" s="3">
        <f t="shared" si="12"/>
        <v>0.43573667711598746</v>
      </c>
      <c r="T111" s="6">
        <f t="shared" si="15"/>
        <v>0.40284842319430314</v>
      </c>
      <c r="U111">
        <v>0.19</v>
      </c>
      <c r="V111">
        <v>0.6</v>
      </c>
      <c r="W111">
        <f t="shared" si="63"/>
        <v>0.42500000000000004</v>
      </c>
      <c r="X111" s="5">
        <f t="shared" si="36"/>
        <v>0.81</v>
      </c>
      <c r="Y111" s="5">
        <f t="shared" si="64"/>
        <v>0.32400000000000007</v>
      </c>
      <c r="Z111" s="5">
        <f t="shared" si="64"/>
        <v>0.18630000000000002</v>
      </c>
      <c r="AA111">
        <v>0.81100000000000005</v>
      </c>
      <c r="AB111">
        <v>0.626</v>
      </c>
      <c r="AC111">
        <v>0.57499999999999996</v>
      </c>
    </row>
    <row r="112" spans="1:29" x14ac:dyDescent="0.25">
      <c r="A112" s="2">
        <v>45887</v>
      </c>
      <c r="B112" s="4">
        <v>18850531</v>
      </c>
      <c r="C112" s="3">
        <v>0.89</v>
      </c>
      <c r="D112" s="4">
        <v>170.5</v>
      </c>
      <c r="E112" s="4">
        <v>170.5</v>
      </c>
      <c r="F112" s="4">
        <v>186.5</v>
      </c>
      <c r="G112" s="4">
        <v>4.7</v>
      </c>
      <c r="H112" s="4">
        <v>28</v>
      </c>
      <c r="I112" s="4">
        <v>42</v>
      </c>
      <c r="J112" s="4">
        <v>0.5</v>
      </c>
      <c r="K112" s="4">
        <v>0.3</v>
      </c>
      <c r="L112" s="4">
        <v>28.6</v>
      </c>
      <c r="M112" s="4">
        <v>42.5</v>
      </c>
      <c r="N112" s="4">
        <v>3</v>
      </c>
      <c r="O112" s="4">
        <f t="shared" si="10"/>
        <v>75.2</v>
      </c>
      <c r="P112" s="4">
        <f t="shared" si="11"/>
        <v>74.400000000000006</v>
      </c>
      <c r="Q112" s="4">
        <v>95.2</v>
      </c>
      <c r="R112" s="4">
        <v>112.1</v>
      </c>
      <c r="S112" s="3">
        <f t="shared" si="12"/>
        <v>0.44131455399061031</v>
      </c>
      <c r="T112" s="6">
        <f t="shared" si="15"/>
        <v>0.39892761394101878</v>
      </c>
      <c r="U112">
        <v>0.19</v>
      </c>
      <c r="V112">
        <v>0.59</v>
      </c>
      <c r="W112">
        <f t="shared" si="63"/>
        <v>0.35799999999999998</v>
      </c>
      <c r="X112" s="5">
        <f t="shared" si="36"/>
        <v>0.81</v>
      </c>
      <c r="Y112" s="5">
        <f t="shared" si="64"/>
        <v>0.33210000000000006</v>
      </c>
      <c r="Z112" s="5">
        <f t="shared" si="64"/>
        <v>0.21320820000000004</v>
      </c>
      <c r="AA112">
        <v>0.81799999999999995</v>
      </c>
      <c r="AB112">
        <v>0.70299999999999996</v>
      </c>
      <c r="AC112">
        <v>0.64200000000000002</v>
      </c>
    </row>
    <row r="113" spans="1:29" x14ac:dyDescent="0.25">
      <c r="A113" s="2">
        <v>45888</v>
      </c>
      <c r="B113" s="4">
        <v>18841012</v>
      </c>
      <c r="C113" s="3">
        <v>0.75</v>
      </c>
      <c r="D113" s="4">
        <v>166.7</v>
      </c>
      <c r="E113" s="4">
        <v>166.7</v>
      </c>
      <c r="F113" s="4">
        <v>191.3</v>
      </c>
      <c r="G113" s="4">
        <v>4.7</v>
      </c>
      <c r="H113" s="4">
        <v>25.5</v>
      </c>
      <c r="I113" s="4">
        <v>41.2</v>
      </c>
      <c r="J113" s="4">
        <v>0.2</v>
      </c>
      <c r="K113" s="4">
        <v>0.3</v>
      </c>
      <c r="L113" s="4">
        <v>31.1</v>
      </c>
      <c r="M113" s="4">
        <v>42.8</v>
      </c>
      <c r="N113" s="4">
        <v>3.6</v>
      </c>
      <c r="O113" s="4">
        <f t="shared" si="10"/>
        <v>71.600000000000009</v>
      </c>
      <c r="P113" s="4">
        <f t="shared" si="11"/>
        <v>77.8</v>
      </c>
      <c r="Q113" s="4">
        <v>95.1</v>
      </c>
      <c r="R113" s="4">
        <v>113.5</v>
      </c>
      <c r="S113" s="3">
        <f t="shared" si="12"/>
        <v>0.42951409718056399</v>
      </c>
      <c r="T113" s="6">
        <f t="shared" si="15"/>
        <v>0.40669106116048087</v>
      </c>
      <c r="U113">
        <v>0.2</v>
      </c>
      <c r="V113">
        <v>0.6</v>
      </c>
      <c r="W113">
        <f t="shared" si="63"/>
        <v>0.38</v>
      </c>
      <c r="X113" s="5">
        <f t="shared" si="36"/>
        <v>0.8</v>
      </c>
      <c r="Y113" s="5">
        <f t="shared" si="64"/>
        <v>0.32000000000000006</v>
      </c>
      <c r="Z113" s="5">
        <f t="shared" si="64"/>
        <v>0.19840000000000005</v>
      </c>
      <c r="AA113">
        <v>0.81200000000000006</v>
      </c>
      <c r="AB113">
        <v>0.68200000000000005</v>
      </c>
      <c r="AC113">
        <v>0.62</v>
      </c>
    </row>
    <row r="114" spans="1:29" x14ac:dyDescent="0.25">
      <c r="A114" s="2">
        <v>45889</v>
      </c>
      <c r="B114" s="4">
        <v>18841012</v>
      </c>
      <c r="C114" s="3">
        <v>0.8</v>
      </c>
      <c r="D114" s="4">
        <v>168.5</v>
      </c>
      <c r="E114" s="4">
        <v>168.5</v>
      </c>
      <c r="F114" s="4">
        <v>190.5</v>
      </c>
      <c r="G114" s="4">
        <v>4.7</v>
      </c>
      <c r="H114" s="4">
        <v>24.6</v>
      </c>
      <c r="I114" s="4">
        <v>41</v>
      </c>
      <c r="J114" s="4">
        <v>0.2</v>
      </c>
      <c r="K114" s="4">
        <v>0.3</v>
      </c>
      <c r="L114" s="4">
        <v>32</v>
      </c>
      <c r="M114" s="4">
        <v>43.5</v>
      </c>
      <c r="N114" s="4">
        <v>3.6</v>
      </c>
      <c r="O114" s="4">
        <f t="shared" si="10"/>
        <v>70.5</v>
      </c>
      <c r="P114" s="4">
        <f t="shared" si="11"/>
        <v>79.399999999999991</v>
      </c>
      <c r="Q114" s="4">
        <v>98.1</v>
      </c>
      <c r="R114" s="4">
        <v>112</v>
      </c>
      <c r="S114" s="3">
        <f t="shared" si="12"/>
        <v>0.41814946619217086</v>
      </c>
      <c r="T114" s="6">
        <f t="shared" si="15"/>
        <v>0.41483803552769072</v>
      </c>
      <c r="U114">
        <v>0.2</v>
      </c>
      <c r="V114">
        <v>0.62</v>
      </c>
      <c r="W114">
        <f t="shared" si="63"/>
        <v>0.42600000000000005</v>
      </c>
      <c r="X114" s="5">
        <f t="shared" si="36"/>
        <v>0.8</v>
      </c>
      <c r="Y114" s="5">
        <f t="shared" si="64"/>
        <v>0.30400000000000005</v>
      </c>
      <c r="Z114" s="5">
        <f t="shared" si="64"/>
        <v>0.17449600000000001</v>
      </c>
      <c r="AA114">
        <v>0.81399999999999995</v>
      </c>
      <c r="AB114">
        <v>0.63</v>
      </c>
      <c r="AC114">
        <v>0.57399999999999995</v>
      </c>
    </row>
    <row r="115" spans="1:29" x14ac:dyDescent="0.25">
      <c r="A115" s="2">
        <v>45890</v>
      </c>
      <c r="B115" s="4">
        <v>18841012</v>
      </c>
      <c r="C115" s="3">
        <v>0.4</v>
      </c>
      <c r="D115" s="4">
        <v>161.69999999999999</v>
      </c>
      <c r="E115" s="4">
        <v>161.69999999999999</v>
      </c>
      <c r="F115" s="4">
        <v>197.3</v>
      </c>
      <c r="G115" s="4">
        <v>4.7</v>
      </c>
      <c r="H115" s="4">
        <v>23.7</v>
      </c>
      <c r="I115" s="4">
        <v>38.799999999999997</v>
      </c>
      <c r="J115" s="4">
        <v>0.2</v>
      </c>
      <c r="K115" s="4">
        <v>0.3</v>
      </c>
      <c r="L115" s="4">
        <v>32.9</v>
      </c>
      <c r="M115" s="4">
        <v>46.4</v>
      </c>
      <c r="N115" s="4">
        <v>3.5</v>
      </c>
      <c r="O115" s="4">
        <f t="shared" si="10"/>
        <v>67.399999999999991</v>
      </c>
      <c r="P115" s="4">
        <f t="shared" si="11"/>
        <v>83.1</v>
      </c>
      <c r="Q115" s="4">
        <v>94.4</v>
      </c>
      <c r="R115" s="4">
        <v>116.6</v>
      </c>
      <c r="S115" s="3">
        <f t="shared" si="12"/>
        <v>0.41656365883807162</v>
      </c>
      <c r="T115" s="6">
        <f t="shared" si="15"/>
        <v>0.41612418627941911</v>
      </c>
      <c r="U115">
        <v>0.2</v>
      </c>
      <c r="V115">
        <v>0.62</v>
      </c>
      <c r="W115">
        <f t="shared" si="63"/>
        <v>0.45999999999999996</v>
      </c>
      <c r="X115" s="5">
        <f t="shared" si="36"/>
        <v>0.8</v>
      </c>
      <c r="Y115" s="5">
        <f t="shared" si="64"/>
        <v>0.30400000000000005</v>
      </c>
      <c r="Z115" s="5">
        <f t="shared" si="64"/>
        <v>0.16416000000000003</v>
      </c>
      <c r="AA115">
        <v>0.81499999999999995</v>
      </c>
      <c r="AB115">
        <v>0.59199999999999997</v>
      </c>
      <c r="AC115">
        <v>0.54</v>
      </c>
    </row>
    <row r="116" spans="1:29" x14ac:dyDescent="0.25">
      <c r="A116" s="2">
        <v>45891</v>
      </c>
      <c r="B116" s="4">
        <v>18841012</v>
      </c>
      <c r="C116" s="3">
        <v>0.87</v>
      </c>
      <c r="D116" s="4">
        <v>167.1</v>
      </c>
      <c r="E116" s="4">
        <v>167.1</v>
      </c>
      <c r="F116" s="4">
        <v>190.9</v>
      </c>
      <c r="G116" s="4">
        <v>4.7</v>
      </c>
      <c r="H116" s="4">
        <v>24.5</v>
      </c>
      <c r="I116" s="4">
        <v>39</v>
      </c>
      <c r="J116" s="4">
        <v>0.2</v>
      </c>
      <c r="K116" s="4">
        <v>0.3</v>
      </c>
      <c r="L116" s="4">
        <v>32.1</v>
      </c>
      <c r="M116" s="4">
        <v>44.7</v>
      </c>
      <c r="N116" s="4">
        <v>3.9</v>
      </c>
      <c r="O116" s="4">
        <f t="shared" si="10"/>
        <v>68.400000000000006</v>
      </c>
      <c r="P116" s="4">
        <f t="shared" si="11"/>
        <v>81</v>
      </c>
      <c r="Q116" s="4">
        <v>98.8</v>
      </c>
      <c r="R116" s="4">
        <v>114</v>
      </c>
      <c r="S116" s="3">
        <f t="shared" si="12"/>
        <v>0.40909090909090917</v>
      </c>
      <c r="T116" s="6">
        <f t="shared" si="15"/>
        <v>0.41538461538461541</v>
      </c>
      <c r="U116">
        <v>0.2</v>
      </c>
      <c r="V116">
        <v>0.63</v>
      </c>
      <c r="W116">
        <f t="shared" si="63"/>
        <v>0.48299999999999998</v>
      </c>
      <c r="X116" s="5">
        <f t="shared" si="36"/>
        <v>0.8</v>
      </c>
      <c r="Y116" s="5">
        <f t="shared" si="64"/>
        <v>0.29599999999999999</v>
      </c>
      <c r="Z116" s="5">
        <f t="shared" si="64"/>
        <v>0.153032</v>
      </c>
      <c r="AA116">
        <v>0.80600000000000005</v>
      </c>
      <c r="AB116">
        <v>0.56999999999999995</v>
      </c>
      <c r="AC116">
        <v>0.51700000000000002</v>
      </c>
    </row>
    <row r="117" spans="1:29" x14ac:dyDescent="0.25">
      <c r="A117" s="2">
        <v>45892</v>
      </c>
      <c r="B117" s="4">
        <v>18850501</v>
      </c>
      <c r="C117" s="3">
        <v>0.06</v>
      </c>
      <c r="D117" s="4">
        <v>167.8</v>
      </c>
      <c r="E117" s="4">
        <v>167.8</v>
      </c>
      <c r="F117" s="4">
        <v>186.2</v>
      </c>
      <c r="G117" s="4">
        <v>4.7</v>
      </c>
      <c r="H117" s="4">
        <v>24.4</v>
      </c>
      <c r="I117" s="4">
        <v>39.6</v>
      </c>
      <c r="J117" s="4">
        <v>0.2</v>
      </c>
      <c r="K117" s="4">
        <v>0.3</v>
      </c>
      <c r="L117" s="4">
        <v>32.200000000000003</v>
      </c>
      <c r="M117" s="4">
        <v>44.1</v>
      </c>
      <c r="N117" s="4">
        <v>4.5</v>
      </c>
      <c r="O117" s="4">
        <f t="shared" si="10"/>
        <v>68.900000000000006</v>
      </c>
      <c r="P117" s="4">
        <f t="shared" si="11"/>
        <v>81.099999999999994</v>
      </c>
      <c r="Q117" s="4">
        <v>99.1</v>
      </c>
      <c r="R117" s="4">
        <v>110.2</v>
      </c>
      <c r="S117" s="3">
        <f t="shared" si="12"/>
        <v>0.41011904761904766</v>
      </c>
      <c r="T117" s="6">
        <f t="shared" si="15"/>
        <v>0.42394145321484572</v>
      </c>
      <c r="U117">
        <v>0.21</v>
      </c>
      <c r="V117">
        <v>0.62</v>
      </c>
      <c r="W117">
        <f t="shared" si="63"/>
        <v>0.49399999999999999</v>
      </c>
      <c r="X117" s="5">
        <f t="shared" si="36"/>
        <v>0.79</v>
      </c>
      <c r="Y117" s="5">
        <f t="shared" si="64"/>
        <v>0.30020000000000002</v>
      </c>
      <c r="Z117" s="5">
        <f t="shared" si="64"/>
        <v>0.15190120000000001</v>
      </c>
      <c r="AA117">
        <v>0.79600000000000004</v>
      </c>
      <c r="AB117">
        <v>0.56100000000000005</v>
      </c>
      <c r="AC117">
        <v>0.50600000000000001</v>
      </c>
    </row>
    <row r="118" spans="1:29" x14ac:dyDescent="0.25">
      <c r="A118" s="2">
        <v>45893</v>
      </c>
      <c r="B118" s="4">
        <v>18841012</v>
      </c>
      <c r="C118" s="3">
        <v>0.51</v>
      </c>
      <c r="D118" s="4">
        <v>160.80000000000001</v>
      </c>
      <c r="E118" s="4">
        <v>160.80000000000001</v>
      </c>
      <c r="F118" s="4">
        <v>187.2</v>
      </c>
      <c r="G118" s="4">
        <v>4.7</v>
      </c>
      <c r="H118" s="4">
        <v>21</v>
      </c>
      <c r="I118" s="4">
        <v>38.200000000000003</v>
      </c>
      <c r="J118" s="4">
        <v>0</v>
      </c>
      <c r="K118" s="4">
        <v>0.3</v>
      </c>
      <c r="L118" s="4">
        <v>35.6</v>
      </c>
      <c r="M118" s="4">
        <v>43.2</v>
      </c>
      <c r="N118" s="4">
        <v>0</v>
      </c>
      <c r="O118" s="4">
        <f t="shared" si="10"/>
        <v>63.900000000000006</v>
      </c>
      <c r="P118" s="4">
        <f t="shared" si="11"/>
        <v>79.099999999999994</v>
      </c>
      <c r="Q118" s="4">
        <v>96.8</v>
      </c>
      <c r="R118" s="4">
        <v>109.6</v>
      </c>
      <c r="S118" s="3">
        <f t="shared" si="12"/>
        <v>0.39763534536403244</v>
      </c>
      <c r="T118" s="6">
        <f t="shared" si="15"/>
        <v>0.41918388977212506</v>
      </c>
      <c r="U118">
        <v>0.22</v>
      </c>
      <c r="V118">
        <v>0.62</v>
      </c>
      <c r="W118">
        <f t="shared" si="63"/>
        <v>0.44399999999999995</v>
      </c>
      <c r="X118" s="5">
        <f t="shared" si="36"/>
        <v>0.78</v>
      </c>
      <c r="Y118" s="5">
        <f t="shared" si="64"/>
        <v>0.2964</v>
      </c>
      <c r="Z118" s="5">
        <f t="shared" si="64"/>
        <v>0.16479840000000001</v>
      </c>
      <c r="AA118">
        <v>0.81299999999999994</v>
      </c>
      <c r="AB118">
        <v>0.61</v>
      </c>
      <c r="AC118">
        <v>0.55600000000000005</v>
      </c>
    </row>
    <row r="119" spans="1:29" x14ac:dyDescent="0.25">
      <c r="A119" s="2">
        <v>45894</v>
      </c>
      <c r="B119" s="4">
        <v>18850218</v>
      </c>
      <c r="C119" s="3">
        <v>0.09</v>
      </c>
      <c r="D119" s="4">
        <v>161.4</v>
      </c>
      <c r="E119" s="4">
        <v>161.4</v>
      </c>
      <c r="F119" s="4">
        <v>180.6</v>
      </c>
      <c r="G119" s="4">
        <v>4.7</v>
      </c>
      <c r="H119" s="4">
        <v>22.2</v>
      </c>
      <c r="I119" s="4">
        <v>34.700000000000003</v>
      </c>
      <c r="J119" s="4">
        <v>0</v>
      </c>
      <c r="K119" s="4">
        <v>0.3</v>
      </c>
      <c r="L119" s="4">
        <v>34.4</v>
      </c>
      <c r="M119" s="4">
        <v>40.4</v>
      </c>
      <c r="N119" s="4">
        <v>0</v>
      </c>
      <c r="O119" s="4">
        <f t="shared" si="10"/>
        <v>61.6</v>
      </c>
      <c r="P119" s="4">
        <f t="shared" si="11"/>
        <v>75.099999999999994</v>
      </c>
      <c r="Q119" s="4">
        <v>99.8</v>
      </c>
      <c r="R119" s="4">
        <v>109</v>
      </c>
      <c r="S119" s="3">
        <f t="shared" si="12"/>
        <v>0.38166047087980171</v>
      </c>
      <c r="T119" s="6">
        <f t="shared" si="15"/>
        <v>0.4079304725692558</v>
      </c>
      <c r="U119">
        <v>0.2</v>
      </c>
      <c r="V119">
        <v>0.66</v>
      </c>
      <c r="W119">
        <f t="shared" si="63"/>
        <v>0.42000000000000004</v>
      </c>
      <c r="X119" s="5">
        <f t="shared" si="36"/>
        <v>0.8</v>
      </c>
      <c r="Y119" s="5">
        <f t="shared" si="64"/>
        <v>0.27199999999999996</v>
      </c>
      <c r="Z119" s="5">
        <f t="shared" si="64"/>
        <v>0.15775999999999996</v>
      </c>
      <c r="AA119">
        <v>0.79800000000000004</v>
      </c>
      <c r="AB119">
        <v>0.66800000000000004</v>
      </c>
      <c r="AC119">
        <v>0.57999999999999996</v>
      </c>
    </row>
    <row r="120" spans="1:29" x14ac:dyDescent="0.25">
      <c r="A120" s="2">
        <v>45895</v>
      </c>
      <c r="B120" s="4">
        <v>18850218</v>
      </c>
      <c r="C120" s="3">
        <v>0.37</v>
      </c>
      <c r="D120" s="4">
        <v>163</v>
      </c>
      <c r="E120" s="4">
        <v>163</v>
      </c>
      <c r="F120" s="4">
        <v>174</v>
      </c>
      <c r="G120" s="4">
        <v>4.7</v>
      </c>
      <c r="H120" s="4">
        <v>24.7</v>
      </c>
      <c r="I120" s="4">
        <v>34.299999999999997</v>
      </c>
      <c r="J120" s="4">
        <v>0</v>
      </c>
      <c r="K120" s="4">
        <v>0.3</v>
      </c>
      <c r="L120" s="4">
        <v>32.9</v>
      </c>
      <c r="M120" s="4">
        <v>39.1</v>
      </c>
      <c r="N120" s="4">
        <v>0</v>
      </c>
      <c r="O120" s="4">
        <f t="shared" si="10"/>
        <v>63.699999999999996</v>
      </c>
      <c r="P120" s="4">
        <f t="shared" si="11"/>
        <v>72.3</v>
      </c>
      <c r="Q120" s="4">
        <v>99.3</v>
      </c>
      <c r="R120" s="4">
        <v>105</v>
      </c>
      <c r="S120" s="3">
        <f t="shared" si="12"/>
        <v>0.3907975460122699</v>
      </c>
      <c r="T120" s="6">
        <f t="shared" si="15"/>
        <v>0.40778341793570216</v>
      </c>
      <c r="U120">
        <v>0.18</v>
      </c>
      <c r="V120">
        <v>0.67</v>
      </c>
      <c r="W120">
        <f t="shared" si="63"/>
        <v>0.45999999999999996</v>
      </c>
      <c r="X120" s="5">
        <f t="shared" si="36"/>
        <v>0.82000000000000006</v>
      </c>
      <c r="Y120" s="5">
        <f t="shared" si="64"/>
        <v>0.27060000000000001</v>
      </c>
      <c r="Z120" s="5">
        <f t="shared" si="64"/>
        <v>0.146124</v>
      </c>
      <c r="AA120">
        <v>0.80100000000000005</v>
      </c>
      <c r="AB120">
        <v>0.61799999999999999</v>
      </c>
      <c r="AC120">
        <v>0.54</v>
      </c>
    </row>
    <row r="121" spans="1:29" x14ac:dyDescent="0.25">
      <c r="A121" s="2">
        <v>45896</v>
      </c>
      <c r="B121" s="4">
        <v>18850512</v>
      </c>
      <c r="C121" s="3">
        <v>0.63</v>
      </c>
      <c r="D121" s="4">
        <v>173.5</v>
      </c>
      <c r="E121" s="4">
        <v>173.5</v>
      </c>
      <c r="F121" s="4">
        <v>157.5</v>
      </c>
      <c r="G121" s="4">
        <v>4.7</v>
      </c>
      <c r="H121" s="4">
        <v>28.6</v>
      </c>
      <c r="I121" s="4">
        <v>38</v>
      </c>
      <c r="J121" s="4">
        <v>0</v>
      </c>
      <c r="K121" s="4">
        <v>0.3</v>
      </c>
      <c r="L121" s="4">
        <v>29</v>
      </c>
      <c r="M121" s="4">
        <v>35.5</v>
      </c>
      <c r="N121" s="4">
        <v>0</v>
      </c>
      <c r="O121" s="4">
        <f t="shared" si="10"/>
        <v>71.300000000000011</v>
      </c>
      <c r="P121" s="4">
        <f t="shared" si="11"/>
        <v>64.8</v>
      </c>
      <c r="Q121" s="4">
        <v>101.8</v>
      </c>
      <c r="R121" s="4">
        <v>95.5</v>
      </c>
      <c r="S121" s="3">
        <f t="shared" si="12"/>
        <v>0.41190063547082612</v>
      </c>
      <c r="T121" s="6">
        <f t="shared" si="15"/>
        <v>0.4042420461634435</v>
      </c>
      <c r="U121">
        <v>0.15</v>
      </c>
      <c r="V121">
        <v>0.67</v>
      </c>
      <c r="W121">
        <f t="shared" si="63"/>
        <v>0.4</v>
      </c>
      <c r="X121" s="5">
        <f t="shared" si="36"/>
        <v>0.85</v>
      </c>
      <c r="Y121" s="5">
        <f t="shared" si="64"/>
        <v>0.28049999999999997</v>
      </c>
      <c r="Z121" s="5">
        <f t="shared" si="64"/>
        <v>0.16829999999999998</v>
      </c>
      <c r="AA121">
        <v>0.82499999999999996</v>
      </c>
      <c r="AB121">
        <v>0.67500000000000004</v>
      </c>
      <c r="AC121">
        <v>0.6</v>
      </c>
    </row>
    <row r="122" spans="1:29" x14ac:dyDescent="0.25">
      <c r="A122" s="2">
        <v>45897</v>
      </c>
      <c r="B122" s="4">
        <v>18860501</v>
      </c>
      <c r="C122" s="3">
        <v>0.79</v>
      </c>
      <c r="D122" s="4">
        <v>192.9</v>
      </c>
      <c r="E122" s="4">
        <v>192.9</v>
      </c>
      <c r="F122" s="4">
        <v>123.1</v>
      </c>
      <c r="G122" s="4">
        <v>4.7</v>
      </c>
      <c r="H122" s="4">
        <v>30.4</v>
      </c>
      <c r="I122" s="4">
        <v>42.3</v>
      </c>
      <c r="J122" s="4">
        <v>0</v>
      </c>
      <c r="K122" s="4">
        <v>0.3</v>
      </c>
      <c r="L122" s="4">
        <v>27.2</v>
      </c>
      <c r="M122" s="4">
        <v>26.4</v>
      </c>
      <c r="N122" s="4">
        <v>0</v>
      </c>
      <c r="O122" s="4">
        <f t="shared" si="10"/>
        <v>77.400000000000006</v>
      </c>
      <c r="P122" s="4">
        <f t="shared" si="11"/>
        <v>53.9</v>
      </c>
      <c r="Q122" s="4">
        <v>109.9</v>
      </c>
      <c r="R122" s="4">
        <v>77.3</v>
      </c>
      <c r="S122" s="3">
        <f t="shared" si="12"/>
        <v>0.41324079017618792</v>
      </c>
      <c r="T122" s="6">
        <f t="shared" si="15"/>
        <v>0.41082317073170732</v>
      </c>
      <c r="U122">
        <v>0.13</v>
      </c>
      <c r="V122">
        <v>0.68</v>
      </c>
      <c r="W122">
        <f t="shared" si="63"/>
        <v>0.36899999999999999</v>
      </c>
      <c r="X122" s="5">
        <f t="shared" si="36"/>
        <v>0.87</v>
      </c>
      <c r="Y122" s="5">
        <f t="shared" si="64"/>
        <v>0.27839999999999998</v>
      </c>
      <c r="Z122" s="5">
        <f t="shared" si="64"/>
        <v>0.17567039999999998</v>
      </c>
      <c r="AA122">
        <v>0.82799999999999996</v>
      </c>
      <c r="AB122">
        <v>0.70899999999999996</v>
      </c>
      <c r="AC122">
        <v>0.63100000000000001</v>
      </c>
    </row>
    <row r="123" spans="1:29" x14ac:dyDescent="0.25">
      <c r="A123" s="2">
        <v>45898</v>
      </c>
      <c r="B123" s="4">
        <v>18850531</v>
      </c>
      <c r="C123" s="3">
        <v>0.72</v>
      </c>
      <c r="D123" s="4">
        <v>170.6</v>
      </c>
      <c r="E123" s="4">
        <v>170.6</v>
      </c>
      <c r="F123" s="4">
        <v>131.4</v>
      </c>
      <c r="G123" s="4">
        <v>4.7</v>
      </c>
      <c r="H123" s="4">
        <v>28.5</v>
      </c>
      <c r="I123" s="4">
        <v>38.4</v>
      </c>
      <c r="J123" s="4">
        <v>0</v>
      </c>
      <c r="K123" s="4">
        <v>0.3</v>
      </c>
      <c r="L123" s="4">
        <v>29.1</v>
      </c>
      <c r="M123" s="4">
        <v>32.1</v>
      </c>
      <c r="N123" s="4">
        <v>0</v>
      </c>
      <c r="O123" s="4">
        <f t="shared" si="10"/>
        <v>71.599999999999994</v>
      </c>
      <c r="P123" s="4">
        <f t="shared" si="11"/>
        <v>61.5</v>
      </c>
      <c r="Q123" s="4">
        <v>98.6</v>
      </c>
      <c r="R123" s="4">
        <v>74</v>
      </c>
      <c r="S123" s="3">
        <f t="shared" si="12"/>
        <v>0.42068155111633371</v>
      </c>
      <c r="T123" s="6">
        <f t="shared" si="15"/>
        <v>0.45387453874538747</v>
      </c>
      <c r="U123">
        <v>0.14000000000000001</v>
      </c>
      <c r="V123">
        <v>0.66</v>
      </c>
      <c r="W123">
        <f t="shared" si="63"/>
        <v>0.31100000000000005</v>
      </c>
      <c r="X123" s="5">
        <f t="shared" si="36"/>
        <v>0.86</v>
      </c>
      <c r="Y123" s="5">
        <f t="shared" si="64"/>
        <v>0.29239999999999999</v>
      </c>
      <c r="Z123" s="5">
        <f t="shared" si="64"/>
        <v>0.20146359999999999</v>
      </c>
      <c r="AA123">
        <v>0.84899999999999998</v>
      </c>
      <c r="AB123">
        <v>0.76300000000000001</v>
      </c>
      <c r="AC123">
        <v>0.68899999999999995</v>
      </c>
    </row>
    <row r="124" spans="1:29" x14ac:dyDescent="0.25">
      <c r="A124" s="2">
        <v>45899</v>
      </c>
      <c r="B124" s="4">
        <v>18851002</v>
      </c>
      <c r="C124" s="3">
        <v>0.3</v>
      </c>
      <c r="D124" s="4">
        <v>166.8</v>
      </c>
      <c r="E124" s="4">
        <v>166.8</v>
      </c>
      <c r="F124" s="4">
        <v>125.2</v>
      </c>
      <c r="G124" s="4">
        <v>4.7</v>
      </c>
      <c r="H124" s="4">
        <v>30.3</v>
      </c>
      <c r="I124" s="4">
        <v>36.4</v>
      </c>
      <c r="J124" s="4">
        <v>0</v>
      </c>
      <c r="K124" s="4">
        <v>0.3</v>
      </c>
      <c r="L124" s="4">
        <v>27.3</v>
      </c>
      <c r="M124" s="4">
        <v>31.2</v>
      </c>
      <c r="N124" s="4">
        <v>0</v>
      </c>
      <c r="O124" s="4">
        <f t="shared" si="10"/>
        <v>71.400000000000006</v>
      </c>
      <c r="P124" s="4">
        <f t="shared" si="11"/>
        <v>58.8</v>
      </c>
      <c r="Q124" s="4">
        <v>94.8</v>
      </c>
      <c r="R124" s="4">
        <v>70.599999999999994</v>
      </c>
      <c r="S124" s="3">
        <f t="shared" si="12"/>
        <v>0.42960288808664265</v>
      </c>
      <c r="T124" s="6">
        <f t="shared" si="15"/>
        <v>0.45440494590417319</v>
      </c>
      <c r="U124">
        <v>0.15</v>
      </c>
      <c r="V124">
        <v>0.65</v>
      </c>
      <c r="W124">
        <f t="shared" si="63"/>
        <v>0.28300000000000003</v>
      </c>
      <c r="X124" s="5">
        <f t="shared" si="36"/>
        <v>0.85</v>
      </c>
      <c r="Y124" s="5">
        <f t="shared" si="64"/>
        <v>0.29749999999999999</v>
      </c>
      <c r="Z124" s="5">
        <f t="shared" si="64"/>
        <v>0.21330749999999998</v>
      </c>
      <c r="AA124">
        <v>0.94199999999999995</v>
      </c>
      <c r="AB124">
        <v>0.73799999999999999</v>
      </c>
      <c r="AC124">
        <v>0.71699999999999997</v>
      </c>
    </row>
    <row r="125" spans="1:29" x14ac:dyDescent="0.25">
      <c r="A125" s="2">
        <v>45900</v>
      </c>
      <c r="B125" s="4">
        <v>18851002</v>
      </c>
      <c r="C125" s="3">
        <v>0.69</v>
      </c>
      <c r="D125" s="4">
        <v>172.5</v>
      </c>
      <c r="E125" s="4">
        <v>172.5</v>
      </c>
      <c r="F125" s="4">
        <v>113.5</v>
      </c>
      <c r="G125" s="4">
        <v>4.7</v>
      </c>
      <c r="H125" s="4">
        <v>30.3</v>
      </c>
      <c r="I125" s="4">
        <v>34.9</v>
      </c>
      <c r="J125" s="4">
        <v>0</v>
      </c>
      <c r="K125" s="4">
        <v>0.3</v>
      </c>
      <c r="L125" s="4">
        <v>27.3</v>
      </c>
      <c r="M125" s="4">
        <v>29.6</v>
      </c>
      <c r="N125" s="4">
        <v>0</v>
      </c>
      <c r="O125" s="4">
        <f t="shared" si="10"/>
        <v>69.900000000000006</v>
      </c>
      <c r="P125" s="4">
        <f t="shared" si="11"/>
        <v>57.2</v>
      </c>
      <c r="Q125" s="4">
        <v>99.5</v>
      </c>
      <c r="R125" s="4">
        <v>62.6</v>
      </c>
      <c r="S125" s="3">
        <f t="shared" si="12"/>
        <v>0.41263282172373084</v>
      </c>
      <c r="T125" s="6">
        <f t="shared" si="15"/>
        <v>0.47746243739565941</v>
      </c>
      <c r="U125">
        <v>0.16</v>
      </c>
      <c r="V125">
        <v>0.66</v>
      </c>
      <c r="W125">
        <f t="shared" si="63"/>
        <v>0.11299999999999999</v>
      </c>
      <c r="X125" s="5">
        <f t="shared" si="36"/>
        <v>0.84</v>
      </c>
      <c r="Y125" s="5">
        <f t="shared" si="64"/>
        <v>0.28559999999999997</v>
      </c>
      <c r="Z125" s="5">
        <f t="shared" si="64"/>
        <v>0.25332719999999997</v>
      </c>
      <c r="AA125">
        <v>0.95199999999999996</v>
      </c>
      <c r="AB125">
        <v>0.90900000000000003</v>
      </c>
      <c r="AC125">
        <v>0.88700000000000001</v>
      </c>
    </row>
    <row r="126" spans="1:29" x14ac:dyDescent="0.25">
      <c r="A126" s="2">
        <v>45901</v>
      </c>
      <c r="B126" s="4">
        <v>18851002</v>
      </c>
      <c r="C126" s="3">
        <v>0.33</v>
      </c>
      <c r="D126" s="4">
        <v>171.3</v>
      </c>
      <c r="E126" s="4">
        <v>171.3</v>
      </c>
      <c r="F126" s="4">
        <v>109.7</v>
      </c>
      <c r="G126" s="4">
        <v>4.7</v>
      </c>
      <c r="H126" s="4">
        <v>34.4</v>
      </c>
      <c r="I126" s="4">
        <v>39.6</v>
      </c>
      <c r="J126" s="4">
        <v>0</v>
      </c>
      <c r="K126" s="4">
        <v>0.3</v>
      </c>
      <c r="L126" s="4">
        <v>23.2</v>
      </c>
      <c r="M126" s="4">
        <v>30.7</v>
      </c>
      <c r="N126" s="4">
        <v>0</v>
      </c>
      <c r="O126" s="4">
        <f t="shared" si="10"/>
        <v>78.7</v>
      </c>
      <c r="P126" s="4">
        <f t="shared" si="11"/>
        <v>54.2</v>
      </c>
      <c r="Q126" s="4">
        <v>92</v>
      </c>
      <c r="R126" s="4">
        <v>60.1</v>
      </c>
      <c r="S126" s="3">
        <f t="shared" si="12"/>
        <v>0.46104276508494441</v>
      </c>
      <c r="T126" s="6">
        <f t="shared" si="15"/>
        <v>0.47419072615923008</v>
      </c>
      <c r="U126">
        <v>0.16</v>
      </c>
      <c r="V126">
        <v>0.62</v>
      </c>
      <c r="W126">
        <f t="shared" si="63"/>
        <v>0.20199999999999996</v>
      </c>
      <c r="X126" s="5">
        <f t="shared" si="36"/>
        <v>0.84</v>
      </c>
      <c r="Y126" s="5">
        <f t="shared" si="64"/>
        <v>0.31919999999999998</v>
      </c>
      <c r="Z126" s="5">
        <f t="shared" si="64"/>
        <v>0.25472159999999999</v>
      </c>
      <c r="AA126">
        <v>0.96699999999999997</v>
      </c>
      <c r="AB126">
        <v>0.88100000000000001</v>
      </c>
      <c r="AC126">
        <v>0.79800000000000004</v>
      </c>
    </row>
    <row r="127" spans="1:29" x14ac:dyDescent="0.25">
      <c r="A127" s="2">
        <v>45902</v>
      </c>
      <c r="B127" s="4">
        <v>18850531</v>
      </c>
      <c r="C127" s="3">
        <v>0.27</v>
      </c>
      <c r="D127" s="4">
        <v>176.8</v>
      </c>
      <c r="E127" s="4">
        <v>176.8</v>
      </c>
      <c r="F127" s="4">
        <v>102.2</v>
      </c>
      <c r="G127" s="4">
        <v>4.7</v>
      </c>
      <c r="H127" s="4">
        <v>28.3</v>
      </c>
      <c r="I127" s="4">
        <v>33.200000000000003</v>
      </c>
      <c r="J127" s="4">
        <v>0</v>
      </c>
      <c r="K127" s="4">
        <v>0.3</v>
      </c>
      <c r="L127" s="4">
        <v>29.3</v>
      </c>
      <c r="M127" s="4">
        <v>14.4</v>
      </c>
      <c r="N127" s="4">
        <v>0</v>
      </c>
      <c r="O127" s="4">
        <f t="shared" si="10"/>
        <v>66.2</v>
      </c>
      <c r="P127" s="4">
        <f t="shared" si="11"/>
        <v>44</v>
      </c>
      <c r="Q127" s="4">
        <v>110.6</v>
      </c>
      <c r="R127" s="4">
        <v>56.7</v>
      </c>
      <c r="S127" s="3">
        <f t="shared" si="12"/>
        <v>0.3744343891402715</v>
      </c>
      <c r="T127" s="6">
        <f t="shared" si="15"/>
        <v>0.43694141012909632</v>
      </c>
      <c r="U127">
        <v>0.18</v>
      </c>
      <c r="V127">
        <v>0.71</v>
      </c>
      <c r="W127">
        <f t="shared" si="63"/>
        <v>0.20799999999999996</v>
      </c>
      <c r="X127" s="5">
        <f t="shared" si="36"/>
        <v>0.82000000000000006</v>
      </c>
      <c r="Y127" s="5">
        <f t="shared" si="64"/>
        <v>0.23780000000000004</v>
      </c>
      <c r="Z127" s="5">
        <f t="shared" si="64"/>
        <v>0.18833760000000005</v>
      </c>
      <c r="AA127">
        <v>0.90800000000000003</v>
      </c>
      <c r="AB127">
        <v>0.872</v>
      </c>
      <c r="AC127">
        <v>0.79200000000000004</v>
      </c>
    </row>
    <row r="128" spans="1:29" x14ac:dyDescent="0.25">
      <c r="A128" s="2">
        <v>45903</v>
      </c>
      <c r="B128" s="4">
        <v>18841012</v>
      </c>
      <c r="C128" s="3">
        <v>0.65</v>
      </c>
      <c r="D128" s="4">
        <v>176</v>
      </c>
      <c r="E128" s="4">
        <v>176</v>
      </c>
      <c r="F128" s="4">
        <v>106</v>
      </c>
      <c r="G128" s="4">
        <v>4.7</v>
      </c>
      <c r="H128" s="4">
        <v>23.4</v>
      </c>
      <c r="I128" s="4">
        <v>31.1</v>
      </c>
      <c r="J128" s="4">
        <v>0</v>
      </c>
      <c r="K128" s="4">
        <v>0.3</v>
      </c>
      <c r="L128" s="4">
        <v>34.200000000000003</v>
      </c>
      <c r="M128" s="4">
        <v>16.399999999999999</v>
      </c>
      <c r="N128" s="4">
        <v>0</v>
      </c>
      <c r="O128" s="4">
        <f t="shared" si="10"/>
        <v>59.2</v>
      </c>
      <c r="P128" s="4">
        <f t="shared" si="11"/>
        <v>50.9</v>
      </c>
      <c r="Q128" s="4">
        <v>116.5</v>
      </c>
      <c r="R128" s="4">
        <v>55.2</v>
      </c>
      <c r="S128" s="3">
        <f t="shared" si="12"/>
        <v>0.33693796243597046</v>
      </c>
      <c r="T128" s="6">
        <f t="shared" si="15"/>
        <v>0.47973609802073519</v>
      </c>
      <c r="U128">
        <v>0.18</v>
      </c>
      <c r="V128">
        <v>0.71</v>
      </c>
      <c r="W128">
        <f t="shared" si="63"/>
        <v>-4.0999999999999925E-2</v>
      </c>
      <c r="X128" s="5">
        <f t="shared" si="36"/>
        <v>0.82000000000000006</v>
      </c>
      <c r="Y128" s="5">
        <f t="shared" si="64"/>
        <v>0.23780000000000004</v>
      </c>
      <c r="Z128" s="5">
        <f t="shared" si="64"/>
        <v>0.24754980000000001</v>
      </c>
      <c r="AA128">
        <v>1.0720000000000001</v>
      </c>
      <c r="AB128">
        <v>0.97099999999999997</v>
      </c>
      <c r="AC128">
        <v>1.0409999999999999</v>
      </c>
    </row>
    <row r="129" spans="1:29" x14ac:dyDescent="0.25">
      <c r="A129" s="2">
        <v>45904</v>
      </c>
      <c r="B129" s="4">
        <v>18850531</v>
      </c>
      <c r="C129" s="3">
        <v>0.23</v>
      </c>
      <c r="D129" s="4">
        <v>169.9</v>
      </c>
      <c r="E129" s="4">
        <v>169.9</v>
      </c>
      <c r="F129" s="4">
        <v>109.1</v>
      </c>
      <c r="G129" s="4">
        <v>4.7</v>
      </c>
      <c r="H129" s="4">
        <v>27.9</v>
      </c>
      <c r="I129" s="4">
        <v>31.2</v>
      </c>
      <c r="J129" s="4">
        <v>0</v>
      </c>
      <c r="K129" s="4">
        <v>0.3</v>
      </c>
      <c r="L129" s="4">
        <v>29.7</v>
      </c>
      <c r="M129" s="4">
        <v>15.3</v>
      </c>
      <c r="N129" s="4">
        <v>0</v>
      </c>
      <c r="O129" s="4">
        <f t="shared" si="10"/>
        <v>63.8</v>
      </c>
      <c r="P129" s="4">
        <f t="shared" si="11"/>
        <v>45.3</v>
      </c>
      <c r="Q129" s="4">
        <v>106.1</v>
      </c>
      <c r="R129" s="4">
        <v>64.5</v>
      </c>
      <c r="S129" s="3">
        <f t="shared" si="12"/>
        <v>0.3755150088287228</v>
      </c>
      <c r="T129" s="6">
        <f t="shared" si="15"/>
        <v>0.41256830601092892</v>
      </c>
      <c r="U129">
        <v>0.17</v>
      </c>
      <c r="V129">
        <v>0.71</v>
      </c>
      <c r="W129">
        <f t="shared" si="63"/>
        <v>-0.18199999999999994</v>
      </c>
      <c r="X129" s="5">
        <f t="shared" si="36"/>
        <v>0.83</v>
      </c>
      <c r="Y129" s="5">
        <f t="shared" si="64"/>
        <v>0.24070000000000003</v>
      </c>
      <c r="Z129" s="5">
        <f t="shared" si="64"/>
        <v>0.28450740000000002</v>
      </c>
      <c r="AA129">
        <v>1.0920000000000001</v>
      </c>
      <c r="AB129">
        <v>1.083</v>
      </c>
      <c r="AC129">
        <v>1.1819999999999999</v>
      </c>
    </row>
    <row r="130" spans="1:29" x14ac:dyDescent="0.25">
      <c r="A130" s="2">
        <v>45905</v>
      </c>
      <c r="B130" s="4">
        <v>18850531</v>
      </c>
      <c r="C130" s="3">
        <v>0.88</v>
      </c>
      <c r="D130" s="4">
        <v>175.3</v>
      </c>
      <c r="E130" s="4">
        <v>175.3</v>
      </c>
      <c r="F130" s="4">
        <v>105.7</v>
      </c>
      <c r="G130" s="4">
        <v>4.7</v>
      </c>
      <c r="H130" s="4">
        <v>32.1</v>
      </c>
      <c r="I130" s="4">
        <v>30.2</v>
      </c>
      <c r="J130" s="4">
        <v>0</v>
      </c>
      <c r="K130" s="4">
        <v>0.3</v>
      </c>
      <c r="L130" s="4">
        <v>24</v>
      </c>
      <c r="M130" s="4">
        <v>15.2</v>
      </c>
      <c r="N130" s="4">
        <v>0</v>
      </c>
      <c r="O130" s="4">
        <f t="shared" si="10"/>
        <v>67</v>
      </c>
      <c r="P130" s="4">
        <f t="shared" si="11"/>
        <v>39.5</v>
      </c>
      <c r="Q130" s="4">
        <v>108.3</v>
      </c>
      <c r="R130" s="4">
        <v>67.099999999999994</v>
      </c>
      <c r="S130" s="3">
        <f t="shared" si="12"/>
        <v>0.38220193953223042</v>
      </c>
      <c r="T130" s="6">
        <f t="shared" si="15"/>
        <v>0.37054409005628519</v>
      </c>
      <c r="U130">
        <v>0.19</v>
      </c>
      <c r="V130">
        <v>0.71</v>
      </c>
      <c r="W130">
        <f t="shared" si="63"/>
        <v>-0.27600000000000002</v>
      </c>
      <c r="X130" s="5">
        <f t="shared" si="36"/>
        <v>0.81</v>
      </c>
      <c r="Y130" s="5">
        <f t="shared" si="64"/>
        <v>0.23490000000000005</v>
      </c>
      <c r="Z130" s="5">
        <f t="shared" si="64"/>
        <v>0.29973240000000007</v>
      </c>
      <c r="AA130">
        <v>1.0960000000000001</v>
      </c>
      <c r="AB130">
        <v>1.165</v>
      </c>
      <c r="AC130">
        <v>1.276</v>
      </c>
    </row>
    <row r="131" spans="1:29" x14ac:dyDescent="0.25">
      <c r="A131" s="2">
        <v>45906</v>
      </c>
      <c r="B131" s="4">
        <v>18850601</v>
      </c>
      <c r="C131" s="3">
        <v>0.92</v>
      </c>
      <c r="D131" s="4">
        <v>177.8</v>
      </c>
      <c r="E131" s="4">
        <v>177.8</v>
      </c>
      <c r="F131" s="4">
        <v>100.2</v>
      </c>
      <c r="G131" s="4">
        <v>2.5</v>
      </c>
      <c r="H131" s="4">
        <v>31.1</v>
      </c>
      <c r="I131" s="4">
        <v>29.6</v>
      </c>
      <c r="J131" s="4">
        <v>0</v>
      </c>
      <c r="K131" s="4">
        <v>2.5</v>
      </c>
      <c r="L131" s="4">
        <v>16.8</v>
      </c>
      <c r="M131" s="4">
        <v>14.1</v>
      </c>
      <c r="N131" s="4">
        <v>0</v>
      </c>
      <c r="O131" s="4">
        <f t="shared" si="10"/>
        <v>63.2</v>
      </c>
      <c r="P131" s="4">
        <f t="shared" si="11"/>
        <v>33.4</v>
      </c>
      <c r="Q131" s="4">
        <v>114.4</v>
      </c>
      <c r="R131" s="4">
        <v>64.2</v>
      </c>
      <c r="S131" s="3">
        <f t="shared" si="12"/>
        <v>0.35585585585585583</v>
      </c>
      <c r="T131" s="6">
        <f t="shared" si="15"/>
        <v>0.34221311475409838</v>
      </c>
      <c r="U131">
        <v>0.22</v>
      </c>
      <c r="V131">
        <v>0.72</v>
      </c>
      <c r="W131">
        <f t="shared" si="63"/>
        <v>-0.15599999999999992</v>
      </c>
      <c r="X131" s="5">
        <f t="shared" si="36"/>
        <v>0.78</v>
      </c>
      <c r="Y131" s="5">
        <f t="shared" si="64"/>
        <v>0.21840000000000004</v>
      </c>
      <c r="Z131" s="5">
        <f t="shared" si="64"/>
        <v>0.25247040000000004</v>
      </c>
      <c r="AA131">
        <v>0.95899999999999996</v>
      </c>
      <c r="AB131">
        <v>1.206</v>
      </c>
      <c r="AC131">
        <v>1.1559999999999999</v>
      </c>
    </row>
    <row r="132" spans="1:29" x14ac:dyDescent="0.25">
      <c r="A132" s="2">
        <v>45907</v>
      </c>
      <c r="B132" s="4">
        <v>18851002</v>
      </c>
      <c r="C132" s="3">
        <v>0.27</v>
      </c>
      <c r="D132" s="4">
        <v>185.9</v>
      </c>
      <c r="E132" s="4">
        <v>185.9</v>
      </c>
      <c r="F132" s="4">
        <v>90.7</v>
      </c>
      <c r="G132" s="4">
        <v>2</v>
      </c>
      <c r="H132" s="4">
        <v>31.8</v>
      </c>
      <c r="I132" s="4">
        <v>29.6</v>
      </c>
      <c r="J132" s="4">
        <v>0</v>
      </c>
      <c r="K132" s="4">
        <v>0.6</v>
      </c>
      <c r="L132" s="4">
        <v>13.6</v>
      </c>
      <c r="M132" s="4">
        <v>14.1</v>
      </c>
      <c r="N132" s="4">
        <v>0</v>
      </c>
      <c r="O132" s="4">
        <f t="shared" si="10"/>
        <v>63.4</v>
      </c>
      <c r="P132" s="4">
        <f t="shared" si="11"/>
        <v>28.299999999999997</v>
      </c>
      <c r="Q132" s="4">
        <v>121.4</v>
      </c>
      <c r="R132" s="4">
        <v>60.9</v>
      </c>
      <c r="S132" s="3">
        <f t="shared" si="12"/>
        <v>0.34307359307359303</v>
      </c>
      <c r="T132" s="6">
        <f t="shared" si="15"/>
        <v>0.31726457399103142</v>
      </c>
      <c r="U132">
        <v>0.21</v>
      </c>
      <c r="V132">
        <v>0.73</v>
      </c>
      <c r="W132">
        <f t="shared" si="63"/>
        <v>0.16900000000000004</v>
      </c>
      <c r="X132" s="5">
        <f t="shared" si="36"/>
        <v>0.79</v>
      </c>
      <c r="Y132" s="5">
        <f t="shared" si="64"/>
        <v>0.21330000000000002</v>
      </c>
      <c r="Z132" s="5">
        <f t="shared" si="64"/>
        <v>0.1772523</v>
      </c>
      <c r="AA132">
        <v>69.2</v>
      </c>
      <c r="AB132">
        <v>120.1</v>
      </c>
      <c r="AC132">
        <v>0.83099999999999996</v>
      </c>
    </row>
    <row r="133" spans="1:29" x14ac:dyDescent="0.25">
      <c r="A133" s="2">
        <v>45908</v>
      </c>
      <c r="B133" s="4">
        <v>18860601</v>
      </c>
      <c r="C133" s="3">
        <v>0.3</v>
      </c>
      <c r="D133" s="4">
        <v>192.7</v>
      </c>
      <c r="E133" s="4">
        <v>192.7</v>
      </c>
      <c r="F133" s="4">
        <v>83.9</v>
      </c>
      <c r="G133" s="4">
        <v>2</v>
      </c>
      <c r="H133" s="4">
        <v>32.299999999999997</v>
      </c>
      <c r="I133" s="4">
        <v>30.8</v>
      </c>
      <c r="J133" s="4">
        <v>0</v>
      </c>
      <c r="K133" s="4">
        <v>0.6</v>
      </c>
      <c r="L133" s="4">
        <v>13.1</v>
      </c>
      <c r="M133" s="4">
        <v>17.899999999999999</v>
      </c>
      <c r="N133" s="4">
        <v>0</v>
      </c>
      <c r="O133" s="4">
        <f t="shared" si="10"/>
        <v>65.099999999999994</v>
      </c>
      <c r="P133" s="4">
        <f t="shared" si="11"/>
        <v>31.599999999999998</v>
      </c>
      <c r="Q133" s="4">
        <v>122.9</v>
      </c>
      <c r="R133" s="4">
        <v>54.3</v>
      </c>
      <c r="S133" s="3">
        <f t="shared" si="12"/>
        <v>0.34627659574468084</v>
      </c>
      <c r="T133" s="6">
        <f t="shared" si="15"/>
        <v>0.36786961583236322</v>
      </c>
      <c r="U133">
        <v>0.22</v>
      </c>
      <c r="V133">
        <v>0.7</v>
      </c>
      <c r="W133">
        <f t="shared" si="63"/>
        <v>0.19899999999999995</v>
      </c>
      <c r="X133" s="5">
        <v>0.69699999999999995</v>
      </c>
      <c r="Y133" s="5">
        <v>0.22</v>
      </c>
      <c r="Z133" s="5">
        <f t="shared" si="64"/>
        <v>0.17622000000000002</v>
      </c>
      <c r="AA133">
        <v>0.69699999999999995</v>
      </c>
      <c r="AB133">
        <v>1.149</v>
      </c>
      <c r="AC133">
        <v>0.80100000000000005</v>
      </c>
    </row>
    <row r="134" spans="1:29" x14ac:dyDescent="0.25">
      <c r="A134" s="2">
        <v>45909</v>
      </c>
      <c r="B134" s="4">
        <v>18851002</v>
      </c>
      <c r="C134" s="3">
        <v>0.33</v>
      </c>
      <c r="D134" s="4">
        <v>173.6</v>
      </c>
      <c r="E134" s="4">
        <v>173.6</v>
      </c>
      <c r="F134" s="4">
        <v>102</v>
      </c>
      <c r="G134" s="4">
        <v>2</v>
      </c>
      <c r="H134" s="4">
        <v>30.8</v>
      </c>
      <c r="I134" s="4">
        <v>29.8</v>
      </c>
      <c r="J134" s="4">
        <v>0</v>
      </c>
      <c r="K134" s="4">
        <v>0.6</v>
      </c>
      <c r="L134" s="4">
        <v>14.6</v>
      </c>
      <c r="M134" s="4">
        <v>17.5</v>
      </c>
      <c r="N134" s="4">
        <v>0</v>
      </c>
      <c r="O134" s="4">
        <f t="shared" si="10"/>
        <v>62.599999999999994</v>
      </c>
      <c r="P134" s="4">
        <f t="shared" si="11"/>
        <v>32.700000000000003</v>
      </c>
      <c r="Q134" s="4">
        <v>110.7</v>
      </c>
      <c r="R134" s="4">
        <v>68</v>
      </c>
      <c r="S134" s="3">
        <f t="shared" si="12"/>
        <v>0.36122331217541831</v>
      </c>
      <c r="T134" s="6">
        <f t="shared" si="15"/>
        <v>0.32472691161866934</v>
      </c>
      <c r="U134">
        <v>0.23</v>
      </c>
      <c r="V134">
        <v>0.7</v>
      </c>
      <c r="W134">
        <f t="shared" si="63"/>
        <v>0.41400000000000003</v>
      </c>
      <c r="X134" s="5">
        <f t="shared" si="36"/>
        <v>0.77</v>
      </c>
      <c r="Y134" s="5">
        <f t="shared" si="64"/>
        <v>0.23100000000000004</v>
      </c>
      <c r="Z134" s="5">
        <f t="shared" si="64"/>
        <v>0.13536600000000001</v>
      </c>
      <c r="AA134">
        <v>0.60899999999999999</v>
      </c>
      <c r="AB134">
        <v>0.96299999999999997</v>
      </c>
      <c r="AC134">
        <v>0.58599999999999997</v>
      </c>
    </row>
    <row r="135" spans="1:29" x14ac:dyDescent="0.25">
      <c r="A135" s="2">
        <v>45910</v>
      </c>
      <c r="B135" s="4">
        <v>18850601</v>
      </c>
      <c r="C135" s="3">
        <v>0.8</v>
      </c>
      <c r="D135" s="4">
        <v>176.6</v>
      </c>
      <c r="E135" s="4">
        <v>176.6</v>
      </c>
      <c r="F135" s="4">
        <v>97</v>
      </c>
      <c r="G135" s="4">
        <v>1.3</v>
      </c>
      <c r="H135" s="4">
        <v>29.4</v>
      </c>
      <c r="I135" s="4">
        <v>29.1</v>
      </c>
      <c r="J135" s="4">
        <v>0</v>
      </c>
      <c r="K135" s="4">
        <v>1.3</v>
      </c>
      <c r="L135" s="4">
        <v>16</v>
      </c>
      <c r="M135" s="4">
        <v>14.4</v>
      </c>
      <c r="N135" s="4">
        <v>0</v>
      </c>
      <c r="O135" s="4">
        <f t="shared" si="10"/>
        <v>59.8</v>
      </c>
      <c r="P135" s="4">
        <f t="shared" si="11"/>
        <v>31.700000000000003</v>
      </c>
      <c r="Q135" s="4">
        <v>116.7</v>
      </c>
      <c r="R135" s="4">
        <v>63.8</v>
      </c>
      <c r="S135" s="3">
        <f t="shared" si="12"/>
        <v>0.33881019830028325</v>
      </c>
      <c r="T135" s="6">
        <f t="shared" si="15"/>
        <v>0.33193717277486912</v>
      </c>
      <c r="U135">
        <v>0.23</v>
      </c>
      <c r="V135">
        <v>0.73</v>
      </c>
      <c r="W135">
        <f t="shared" si="63"/>
        <v>0.42800000000000005</v>
      </c>
      <c r="X135" s="5">
        <f t="shared" si="36"/>
        <v>0.77</v>
      </c>
      <c r="Y135" s="5">
        <f t="shared" si="64"/>
        <v>0.20790000000000003</v>
      </c>
      <c r="Z135" s="5">
        <f t="shared" si="64"/>
        <v>0.11891880000000001</v>
      </c>
      <c r="AA135">
        <v>0.59899999999999998</v>
      </c>
      <c r="AB135">
        <v>0.95499999999999996</v>
      </c>
      <c r="AC135">
        <v>0.57199999999999995</v>
      </c>
    </row>
    <row r="136" spans="1:29" x14ac:dyDescent="0.25">
      <c r="A136" s="2">
        <v>45911</v>
      </c>
      <c r="B136" s="4">
        <v>18850601</v>
      </c>
      <c r="C136" s="3">
        <v>0.33</v>
      </c>
      <c r="D136" s="4">
        <v>179.4</v>
      </c>
      <c r="E136" s="4">
        <v>179.4</v>
      </c>
      <c r="F136" s="4">
        <v>100.2</v>
      </c>
      <c r="G136" s="4">
        <v>1.5</v>
      </c>
      <c r="H136" s="4">
        <v>29.8</v>
      </c>
      <c r="I136" s="4">
        <v>29.4</v>
      </c>
      <c r="J136" s="4">
        <v>0</v>
      </c>
      <c r="K136" s="4">
        <v>1.1000000000000001</v>
      </c>
      <c r="L136" s="4">
        <v>15.6</v>
      </c>
      <c r="M136" s="4">
        <v>14.7</v>
      </c>
      <c r="N136" s="4">
        <v>0</v>
      </c>
      <c r="O136" s="4">
        <f t="shared" si="10"/>
        <v>60.7</v>
      </c>
      <c r="P136" s="4">
        <f t="shared" si="11"/>
        <v>31.4</v>
      </c>
      <c r="Q136" s="4">
        <v>118.8</v>
      </c>
      <c r="R136" s="4">
        <v>66.8</v>
      </c>
      <c r="S136" s="3">
        <f t="shared" si="12"/>
        <v>0.33816155988857938</v>
      </c>
      <c r="T136" s="6">
        <f t="shared" si="15"/>
        <v>0.31975560081466398</v>
      </c>
      <c r="U136">
        <v>0.23</v>
      </c>
      <c r="V136">
        <v>0.73</v>
      </c>
      <c r="W136">
        <f t="shared" si="63"/>
        <v>0.379</v>
      </c>
      <c r="X136" s="5">
        <f t="shared" si="36"/>
        <v>0.77</v>
      </c>
      <c r="Y136" s="5">
        <f t="shared" si="64"/>
        <v>0.20790000000000003</v>
      </c>
      <c r="Z136" s="5">
        <f t="shared" si="64"/>
        <v>0.12910590000000002</v>
      </c>
      <c r="AA136">
        <v>0.59799999999999998</v>
      </c>
      <c r="AB136">
        <v>1.0389999999999999</v>
      </c>
      <c r="AC136">
        <v>0.621</v>
      </c>
    </row>
    <row r="137" spans="1:29" x14ac:dyDescent="0.25">
      <c r="A137" s="2">
        <v>45912</v>
      </c>
      <c r="B137" s="4">
        <v>18860512</v>
      </c>
      <c r="C137" s="3">
        <v>0.04</v>
      </c>
      <c r="D137" s="4">
        <v>181.7</v>
      </c>
      <c r="E137" s="4">
        <v>181.7</v>
      </c>
      <c r="F137" s="4">
        <v>99.9</v>
      </c>
      <c r="G137" s="4">
        <v>2</v>
      </c>
      <c r="H137" s="4">
        <v>30.8</v>
      </c>
      <c r="I137" s="4">
        <v>29.7</v>
      </c>
      <c r="J137" s="4">
        <v>0</v>
      </c>
      <c r="K137" s="4">
        <v>0.6</v>
      </c>
      <c r="L137" s="4">
        <v>14.6</v>
      </c>
      <c r="M137" s="4">
        <v>14.7</v>
      </c>
      <c r="N137" s="4">
        <v>0</v>
      </c>
      <c r="O137" s="4">
        <f t="shared" si="10"/>
        <v>62.5</v>
      </c>
      <c r="P137" s="4">
        <f t="shared" si="11"/>
        <v>29.9</v>
      </c>
      <c r="Q137" s="4">
        <v>119.2</v>
      </c>
      <c r="R137" s="4">
        <v>67.599999999999994</v>
      </c>
      <c r="S137" s="3">
        <f t="shared" si="12"/>
        <v>0.34397358282883878</v>
      </c>
      <c r="T137" s="6">
        <f t="shared" si="15"/>
        <v>0.30666666666666664</v>
      </c>
      <c r="U137">
        <v>0.21</v>
      </c>
      <c r="V137">
        <v>0.73</v>
      </c>
      <c r="W137">
        <f t="shared" si="63"/>
        <v>-3.0000000000000027E-2</v>
      </c>
      <c r="X137" s="5">
        <f t="shared" si="36"/>
        <v>0.79</v>
      </c>
      <c r="Y137" s="5">
        <f t="shared" si="64"/>
        <v>0.21330000000000002</v>
      </c>
      <c r="Z137" s="5">
        <f t="shared" si="64"/>
        <v>0.21969900000000003</v>
      </c>
      <c r="AA137">
        <v>0.94099999999999995</v>
      </c>
      <c r="AB137">
        <v>1.0940000000000001</v>
      </c>
      <c r="AC137">
        <v>1.03</v>
      </c>
    </row>
    <row r="138" spans="1:29" x14ac:dyDescent="0.25">
      <c r="A138" s="2">
        <v>45913</v>
      </c>
      <c r="B138" s="4">
        <v>18870630</v>
      </c>
      <c r="C138" s="3">
        <v>0.17</v>
      </c>
      <c r="D138" s="4">
        <v>186.6</v>
      </c>
      <c r="E138" s="4">
        <v>186.6</v>
      </c>
      <c r="F138" s="4">
        <v>100</v>
      </c>
      <c r="G138" s="4">
        <v>2</v>
      </c>
      <c r="H138" s="4">
        <v>30.4</v>
      </c>
      <c r="I138" s="4">
        <v>32.5</v>
      </c>
      <c r="J138" s="4">
        <v>0</v>
      </c>
      <c r="K138" s="4">
        <v>0.6</v>
      </c>
      <c r="L138" s="4">
        <v>15</v>
      </c>
      <c r="M138" s="4">
        <v>15.9</v>
      </c>
      <c r="N138" s="4">
        <v>0</v>
      </c>
      <c r="O138" s="4">
        <f t="shared" si="10"/>
        <v>64.900000000000006</v>
      </c>
      <c r="P138" s="4">
        <f t="shared" si="11"/>
        <v>31.5</v>
      </c>
      <c r="Q138" s="4">
        <v>121.6</v>
      </c>
      <c r="R138" s="4">
        <v>69.2</v>
      </c>
      <c r="S138" s="3">
        <f t="shared" si="12"/>
        <v>0.34798927613941022</v>
      </c>
      <c r="T138" s="6">
        <f t="shared" si="15"/>
        <v>0.3128103277060576</v>
      </c>
      <c r="U138">
        <v>0.2</v>
      </c>
      <c r="V138">
        <v>0.72</v>
      </c>
      <c r="W138">
        <f t="shared" si="63"/>
        <v>0.56099999999999994</v>
      </c>
      <c r="X138" s="5">
        <f t="shared" si="36"/>
        <v>0.8</v>
      </c>
      <c r="Y138" s="5">
        <f t="shared" si="64"/>
        <v>0.22400000000000003</v>
      </c>
      <c r="Z138" s="5">
        <f t="shared" si="64"/>
        <v>9.8336000000000021E-2</v>
      </c>
      <c r="AA138">
        <v>0.44600000000000001</v>
      </c>
      <c r="AB138">
        <v>0.98499999999999999</v>
      </c>
      <c r="AC138">
        <v>0.439</v>
      </c>
    </row>
    <row r="139" spans="1:29" x14ac:dyDescent="0.25">
      <c r="A139" s="2">
        <v>45914</v>
      </c>
      <c r="B139" s="4">
        <v>18841012</v>
      </c>
      <c r="C139" s="3">
        <v>0.75</v>
      </c>
      <c r="D139" s="4">
        <v>133.9</v>
      </c>
      <c r="E139" s="4">
        <v>133.9</v>
      </c>
      <c r="F139" s="4">
        <v>100.1</v>
      </c>
      <c r="G139" s="4">
        <v>1.2</v>
      </c>
      <c r="H139" s="4">
        <v>18.100000000000001</v>
      </c>
      <c r="I139" s="4">
        <v>30.6</v>
      </c>
      <c r="J139" s="4">
        <v>0</v>
      </c>
      <c r="K139" s="4">
        <v>0.8</v>
      </c>
      <c r="L139" s="4">
        <v>23.2</v>
      </c>
      <c r="M139" s="4">
        <v>17.8</v>
      </c>
      <c r="N139" s="4">
        <v>0</v>
      </c>
      <c r="O139" s="4">
        <f t="shared" si="10"/>
        <v>49.900000000000006</v>
      </c>
      <c r="P139" s="4">
        <f t="shared" si="11"/>
        <v>41.8</v>
      </c>
      <c r="Q139" s="4">
        <v>84</v>
      </c>
      <c r="R139" s="4">
        <v>56.1</v>
      </c>
      <c r="S139" s="3">
        <f t="shared" si="12"/>
        <v>0.37266616878267367</v>
      </c>
      <c r="T139" s="6">
        <f t="shared" si="15"/>
        <v>0.42696629213483139</v>
      </c>
      <c r="U139">
        <v>0.09</v>
      </c>
      <c r="V139">
        <v>0.7</v>
      </c>
      <c r="W139">
        <f t="shared" si="63"/>
        <v>1.5000000000000013E-2</v>
      </c>
      <c r="X139" s="5">
        <f t="shared" si="36"/>
        <v>0.91</v>
      </c>
      <c r="Y139" s="5">
        <f t="shared" si="64"/>
        <v>0.27300000000000008</v>
      </c>
      <c r="Z139" s="5">
        <f t="shared" si="64"/>
        <v>0.26890500000000006</v>
      </c>
      <c r="AA139">
        <v>1.0229999999999999</v>
      </c>
      <c r="AB139">
        <v>0.96299999999999997</v>
      </c>
      <c r="AC139">
        <v>0.98499999999999999</v>
      </c>
    </row>
    <row r="140" spans="1:29" x14ac:dyDescent="0.25">
      <c r="A140" s="2">
        <v>45915</v>
      </c>
      <c r="B140" s="4">
        <v>18880601</v>
      </c>
      <c r="C140" s="3">
        <v>0.52</v>
      </c>
      <c r="D140" s="4">
        <v>120.8</v>
      </c>
      <c r="E140" s="4">
        <v>119.1</v>
      </c>
      <c r="F140" s="4">
        <v>41.9</v>
      </c>
      <c r="G140" s="4">
        <v>0</v>
      </c>
      <c r="H140" s="4">
        <v>27.1</v>
      </c>
      <c r="I140" s="4">
        <v>27.6</v>
      </c>
      <c r="J140" s="4">
        <v>0</v>
      </c>
      <c r="K140" s="4">
        <v>2</v>
      </c>
      <c r="L140" s="4">
        <v>14.2</v>
      </c>
      <c r="M140" s="4">
        <v>9.8000000000000007</v>
      </c>
      <c r="N140" s="4">
        <v>0</v>
      </c>
      <c r="O140" s="4">
        <f t="shared" si="10"/>
        <v>54.7</v>
      </c>
      <c r="P140" s="4">
        <f t="shared" si="11"/>
        <v>26</v>
      </c>
      <c r="Q140" s="4">
        <v>63.6</v>
      </c>
      <c r="R140" s="4">
        <v>17.3</v>
      </c>
      <c r="S140" s="3">
        <f t="shared" si="12"/>
        <v>0.46238377007607773</v>
      </c>
      <c r="T140" s="6">
        <f t="shared" si="15"/>
        <v>0.60046189376443426</v>
      </c>
      <c r="U140">
        <v>0</v>
      </c>
      <c r="V140">
        <v>0.67</v>
      </c>
      <c r="W140">
        <f t="shared" si="63"/>
        <v>-4.0999999999999925E-2</v>
      </c>
      <c r="X140" s="5">
        <f t="shared" si="36"/>
        <v>1</v>
      </c>
      <c r="Y140" s="5">
        <f t="shared" si="64"/>
        <v>0.32999999999999996</v>
      </c>
      <c r="Z140" s="5">
        <f t="shared" si="64"/>
        <v>0.34352999999999995</v>
      </c>
      <c r="AA140">
        <v>1.0680000000000001</v>
      </c>
      <c r="AB140">
        <v>0.97499999999999998</v>
      </c>
      <c r="AC140">
        <v>1.0409999999999999</v>
      </c>
    </row>
    <row r="141" spans="1:29" x14ac:dyDescent="0.25">
      <c r="A141" s="2">
        <v>45916</v>
      </c>
      <c r="B141" s="4">
        <v>18960928</v>
      </c>
      <c r="C141" s="3">
        <v>0.63</v>
      </c>
      <c r="D141" s="4">
        <v>166.5</v>
      </c>
      <c r="E141" s="4">
        <v>156.9</v>
      </c>
      <c r="F141" s="4">
        <v>9.1</v>
      </c>
      <c r="G141" s="4">
        <v>0</v>
      </c>
      <c r="H141" s="4">
        <v>30.5</v>
      </c>
      <c r="I141" s="4">
        <v>9.8000000000000007</v>
      </c>
      <c r="J141" s="4">
        <v>0</v>
      </c>
      <c r="K141" s="4">
        <v>2</v>
      </c>
      <c r="L141" s="4">
        <v>10.9</v>
      </c>
      <c r="M141" s="4">
        <v>3.5</v>
      </c>
      <c r="N141" s="4">
        <v>0</v>
      </c>
      <c r="O141" s="4">
        <f t="shared" si="10"/>
        <v>40.299999999999997</v>
      </c>
      <c r="P141" s="4">
        <f t="shared" si="11"/>
        <v>16.399999999999999</v>
      </c>
      <c r="Q141" s="4">
        <v>109.2</v>
      </c>
      <c r="R141" s="4">
        <v>0.9</v>
      </c>
      <c r="S141" s="3">
        <f t="shared" si="12"/>
        <v>0.26956521739130435</v>
      </c>
      <c r="T141" s="6">
        <f t="shared" si="15"/>
        <v>0.94797687861271684</v>
      </c>
      <c r="U141">
        <v>0.21</v>
      </c>
      <c r="V141">
        <v>0.84</v>
      </c>
      <c r="W141">
        <f t="shared" si="63"/>
        <v>-0.371</v>
      </c>
      <c r="X141" s="5">
        <f t="shared" si="36"/>
        <v>0.79</v>
      </c>
      <c r="Y141" s="5">
        <f t="shared" si="64"/>
        <v>0.12640000000000004</v>
      </c>
      <c r="Z141" s="5">
        <f t="shared" si="64"/>
        <v>0.17329440000000004</v>
      </c>
      <c r="AA141">
        <v>1.0740000000000001</v>
      </c>
      <c r="AB141">
        <v>1.2769999999999999</v>
      </c>
      <c r="AC141">
        <v>1.371</v>
      </c>
    </row>
    <row r="142" spans="1:29" x14ac:dyDescent="0.25">
      <c r="A142" s="2">
        <v>45917</v>
      </c>
      <c r="B142" s="4">
        <v>19020115</v>
      </c>
      <c r="C142" s="3">
        <v>0.31</v>
      </c>
      <c r="D142" s="4">
        <v>166.4</v>
      </c>
      <c r="E142" s="4">
        <v>156.80000000000001</v>
      </c>
      <c r="F142" s="4">
        <v>9.1999999999999993</v>
      </c>
      <c r="G142" s="4">
        <v>0</v>
      </c>
      <c r="H142" s="4">
        <v>31.5</v>
      </c>
      <c r="I142" s="4">
        <v>10.199999999999999</v>
      </c>
      <c r="J142" s="4">
        <v>0</v>
      </c>
      <c r="K142" s="4">
        <v>2</v>
      </c>
      <c r="L142" s="4">
        <v>9.8000000000000007</v>
      </c>
      <c r="M142" s="4">
        <v>6.2</v>
      </c>
      <c r="N142" s="4">
        <v>0</v>
      </c>
      <c r="O142" s="4">
        <f t="shared" si="10"/>
        <v>41.7</v>
      </c>
      <c r="P142" s="4">
        <f t="shared" si="11"/>
        <v>18</v>
      </c>
      <c r="Q142" s="4">
        <v>107.9</v>
      </c>
      <c r="R142" s="4">
        <v>0.9</v>
      </c>
      <c r="S142" s="3">
        <f t="shared" si="12"/>
        <v>0.27874331550802139</v>
      </c>
      <c r="T142" s="6">
        <f t="shared" si="15"/>
        <v>0.95238095238095244</v>
      </c>
      <c r="U142">
        <v>0.13</v>
      </c>
      <c r="V142">
        <v>0.83</v>
      </c>
      <c r="W142">
        <f t="shared" si="63"/>
        <v>0.57299999999999995</v>
      </c>
      <c r="X142" s="5">
        <f t="shared" si="36"/>
        <v>0.87</v>
      </c>
      <c r="Y142" s="5">
        <f t="shared" si="64"/>
        <v>0.14790000000000003</v>
      </c>
      <c r="Z142" s="5">
        <f t="shared" si="64"/>
        <v>6.3153300000000023E-2</v>
      </c>
      <c r="AA142">
        <v>1.0649999999999999</v>
      </c>
      <c r="AB142">
        <v>1.159</v>
      </c>
      <c r="AC142">
        <v>0.42699999999999999</v>
      </c>
    </row>
    <row r="143" spans="1:29" x14ac:dyDescent="0.25">
      <c r="A143" s="2">
        <v>45918</v>
      </c>
      <c r="B143" s="4">
        <v>20180101</v>
      </c>
      <c r="C143" s="3">
        <v>1</v>
      </c>
      <c r="D143" s="4">
        <v>170.5</v>
      </c>
      <c r="E143" s="4">
        <v>121</v>
      </c>
      <c r="F143" s="4">
        <v>0.49</v>
      </c>
      <c r="G143" s="4">
        <v>0</v>
      </c>
      <c r="H143" s="4">
        <v>23.5</v>
      </c>
      <c r="I143" s="4">
        <v>5.4</v>
      </c>
      <c r="J143" s="4">
        <v>0</v>
      </c>
      <c r="K143" s="4">
        <v>2</v>
      </c>
      <c r="L143" s="4">
        <v>3.5</v>
      </c>
      <c r="M143" s="4">
        <v>2</v>
      </c>
      <c r="N143" s="4">
        <v>0</v>
      </c>
      <c r="O143" s="4">
        <f t="shared" si="10"/>
        <v>28.9</v>
      </c>
      <c r="P143" s="4">
        <f t="shared" si="11"/>
        <v>7.5</v>
      </c>
      <c r="Q143" s="4">
        <v>92.1</v>
      </c>
      <c r="R143" s="4">
        <v>42.4</v>
      </c>
      <c r="S143" s="3">
        <f t="shared" si="12"/>
        <v>0.23884297520661155</v>
      </c>
      <c r="T143" s="6">
        <f t="shared" si="15"/>
        <v>0.15030060120240482</v>
      </c>
      <c r="U143">
        <v>0.31</v>
      </c>
      <c r="V143">
        <v>0.91</v>
      </c>
      <c r="W143">
        <f t="shared" si="63"/>
        <v>0.36599999999999999</v>
      </c>
      <c r="X143" s="5">
        <f t="shared" si="36"/>
        <v>0.69</v>
      </c>
      <c r="Y143" s="5">
        <f t="shared" si="64"/>
        <v>6.2099999999999975E-2</v>
      </c>
      <c r="Z143" s="5">
        <f t="shared" si="64"/>
        <v>3.9371399999999987E-2</v>
      </c>
      <c r="AA143">
        <v>1.0720000000000001</v>
      </c>
      <c r="AB143">
        <v>0.59099999999999997</v>
      </c>
      <c r="AC143">
        <v>0.63400000000000001</v>
      </c>
    </row>
    <row r="144" spans="1:29" x14ac:dyDescent="0.25">
      <c r="A144" s="2">
        <v>45919</v>
      </c>
      <c r="B144" s="4">
        <v>20180101</v>
      </c>
      <c r="C144" s="3">
        <v>1</v>
      </c>
      <c r="D144" s="4">
        <v>183</v>
      </c>
      <c r="E144" s="4">
        <v>89.5</v>
      </c>
      <c r="F144" s="4">
        <v>93</v>
      </c>
      <c r="G144" s="4">
        <v>2.4</v>
      </c>
      <c r="H144" s="4">
        <v>22.2</v>
      </c>
      <c r="I144" s="4">
        <v>5.4</v>
      </c>
      <c r="J144" s="4">
        <v>0</v>
      </c>
      <c r="K144" s="4">
        <v>0.1</v>
      </c>
      <c r="L144" s="4">
        <v>3.5</v>
      </c>
      <c r="M144" s="4">
        <v>4.5</v>
      </c>
      <c r="N144" s="4">
        <v>0</v>
      </c>
      <c r="O144" s="4">
        <f t="shared" si="10"/>
        <v>30</v>
      </c>
      <c r="P144" s="4">
        <f t="shared" si="11"/>
        <v>8.1</v>
      </c>
      <c r="Q144" s="4">
        <v>46</v>
      </c>
      <c r="R144" s="4">
        <v>95.3</v>
      </c>
      <c r="S144" s="3">
        <f t="shared" si="12"/>
        <v>0.39473684210526316</v>
      </c>
      <c r="T144" s="6">
        <f t="shared" si="15"/>
        <v>7.8336557059961315E-2</v>
      </c>
      <c r="U144">
        <v>0.25</v>
      </c>
      <c r="V144">
        <v>0.87</v>
      </c>
      <c r="W144">
        <f t="shared" si="63"/>
        <v>0.79400000000000004</v>
      </c>
      <c r="X144" s="5">
        <f t="shared" si="36"/>
        <v>0.75</v>
      </c>
      <c r="Y144" s="5">
        <f t="shared" si="64"/>
        <v>9.7500000000000003E-2</v>
      </c>
      <c r="Z144" s="5">
        <f t="shared" si="64"/>
        <v>2.0084999999999995E-2</v>
      </c>
      <c r="AA144">
        <v>1.056</v>
      </c>
      <c r="AB144">
        <v>0</v>
      </c>
      <c r="AC144">
        <v>0.20599999999999999</v>
      </c>
    </row>
    <row r="145" spans="1:29" x14ac:dyDescent="0.25">
      <c r="A145" s="2">
        <v>45920</v>
      </c>
      <c r="B145" s="4">
        <v>20180101</v>
      </c>
      <c r="C145" s="3">
        <v>1</v>
      </c>
      <c r="D145" s="4">
        <v>170</v>
      </c>
      <c r="E145" s="4">
        <v>83.5</v>
      </c>
      <c r="F145" s="4">
        <v>86</v>
      </c>
      <c r="G145" s="4">
        <v>2.4</v>
      </c>
      <c r="H145" s="4">
        <v>22.2</v>
      </c>
      <c r="I145" s="4">
        <v>5.4</v>
      </c>
      <c r="J145" s="4">
        <v>0</v>
      </c>
      <c r="K145" s="4">
        <v>0.1</v>
      </c>
      <c r="L145" s="4">
        <v>3.5</v>
      </c>
      <c r="M145" s="4">
        <v>5.6</v>
      </c>
      <c r="N145" s="4">
        <v>0</v>
      </c>
      <c r="O145" s="4">
        <f t="shared" si="10"/>
        <v>30</v>
      </c>
      <c r="P145" s="4">
        <f t="shared" si="11"/>
        <v>9.1999999999999993</v>
      </c>
      <c r="Q145" s="4">
        <v>53.6</v>
      </c>
      <c r="R145" s="4">
        <v>77.8</v>
      </c>
      <c r="S145" s="3">
        <f t="shared" si="12"/>
        <v>0.35885167464114837</v>
      </c>
      <c r="T145" s="6">
        <f t="shared" si="15"/>
        <v>0.10574712643678161</v>
      </c>
      <c r="U145">
        <v>0.27</v>
      </c>
      <c r="V145">
        <v>0.86</v>
      </c>
      <c r="W145">
        <f t="shared" si="63"/>
        <v>0.88500000000000001</v>
      </c>
      <c r="X145" s="5">
        <v>1.0820000000000001</v>
      </c>
      <c r="Y145" s="5">
        <v>0</v>
      </c>
      <c r="Z145" s="5">
        <v>0.32900000000000001</v>
      </c>
      <c r="AA145">
        <v>0.378</v>
      </c>
      <c r="AB145">
        <v>0</v>
      </c>
      <c r="AC145">
        <v>0.115</v>
      </c>
    </row>
    <row r="146" spans="1:29" x14ac:dyDescent="0.25">
      <c r="A146" s="2">
        <v>45921</v>
      </c>
      <c r="B146" s="4">
        <v>18960928</v>
      </c>
      <c r="C146" s="3">
        <v>0.28999999999999998</v>
      </c>
      <c r="D146" s="4">
        <v>168.9</v>
      </c>
      <c r="E146" s="4">
        <v>159.30000000000001</v>
      </c>
      <c r="F146" s="4">
        <v>9.1999999999999993</v>
      </c>
      <c r="G146" s="4">
        <v>2.4</v>
      </c>
      <c r="H146" s="4">
        <v>21.2</v>
      </c>
      <c r="I146" s="4">
        <v>5.4</v>
      </c>
      <c r="J146" s="4">
        <v>0</v>
      </c>
      <c r="K146" s="4">
        <v>0.1</v>
      </c>
      <c r="L146" s="4">
        <v>4.5</v>
      </c>
      <c r="M146" s="4">
        <v>5.4</v>
      </c>
      <c r="N146" s="4">
        <v>0</v>
      </c>
      <c r="O146" s="4">
        <f t="shared" si="10"/>
        <v>29</v>
      </c>
      <c r="P146" s="4">
        <f t="shared" si="11"/>
        <v>10</v>
      </c>
      <c r="Q146" s="4">
        <v>138.19999999999999</v>
      </c>
      <c r="R146" s="4">
        <v>0.5</v>
      </c>
      <c r="S146" s="3">
        <f t="shared" si="12"/>
        <v>0.17344497607655504</v>
      </c>
      <c r="T146" s="6">
        <f t="shared" si="15"/>
        <v>0.95238095238095233</v>
      </c>
      <c r="U146">
        <v>0.27</v>
      </c>
      <c r="V146">
        <v>0.92</v>
      </c>
      <c r="W146">
        <f t="shared" si="63"/>
        <v>1</v>
      </c>
      <c r="X146" s="5">
        <f t="shared" si="36"/>
        <v>0.73</v>
      </c>
      <c r="Y146" s="5">
        <f t="shared" si="64"/>
        <v>5.8399999999999973E-2</v>
      </c>
      <c r="Z146" s="5">
        <f t="shared" si="64"/>
        <v>0</v>
      </c>
      <c r="AA146">
        <v>1.1020000000000001</v>
      </c>
      <c r="AB146">
        <v>0</v>
      </c>
      <c r="AC146">
        <v>0</v>
      </c>
    </row>
    <row r="147" spans="1:29" x14ac:dyDescent="0.25">
      <c r="A147" s="2">
        <v>45922</v>
      </c>
      <c r="B147" s="4">
        <v>18851002</v>
      </c>
      <c r="C147" s="3">
        <v>0.75</v>
      </c>
      <c r="D147" s="4">
        <v>174.8</v>
      </c>
      <c r="E147" s="4">
        <v>174.8</v>
      </c>
      <c r="F147" s="4">
        <v>0</v>
      </c>
      <c r="G147" s="4">
        <v>2.4</v>
      </c>
      <c r="H147" s="4">
        <v>19.7</v>
      </c>
      <c r="I147" s="4">
        <v>6.5</v>
      </c>
      <c r="J147" s="4">
        <v>0</v>
      </c>
      <c r="K147" s="4">
        <v>0.1</v>
      </c>
      <c r="L147" s="4">
        <v>6</v>
      </c>
      <c r="M147" s="4">
        <v>3.2</v>
      </c>
      <c r="N147" s="4">
        <v>0</v>
      </c>
      <c r="O147" s="4">
        <f t="shared" si="10"/>
        <v>28.599999999999998</v>
      </c>
      <c r="P147" s="4">
        <f t="shared" si="11"/>
        <v>9.3000000000000007</v>
      </c>
      <c r="Q147" s="4">
        <v>142.4</v>
      </c>
      <c r="R147" s="4">
        <v>0.4</v>
      </c>
      <c r="S147" s="3">
        <f t="shared" si="12"/>
        <v>0.16725146198830407</v>
      </c>
      <c r="T147" s="6">
        <f t="shared" si="15"/>
        <v>0.95876288659793807</v>
      </c>
      <c r="U147">
        <v>0.27</v>
      </c>
      <c r="V147">
        <v>0.9</v>
      </c>
      <c r="W147">
        <f t="shared" si="63"/>
        <v>1</v>
      </c>
      <c r="X147" s="5">
        <f t="shared" si="36"/>
        <v>0.73</v>
      </c>
      <c r="Y147" s="5">
        <f t="shared" si="64"/>
        <v>7.2999999999999982E-2</v>
      </c>
      <c r="Z147" s="5">
        <f t="shared" si="64"/>
        <v>0</v>
      </c>
      <c r="AA147">
        <v>0.79900000000000004</v>
      </c>
      <c r="AB147">
        <v>0</v>
      </c>
      <c r="AC147">
        <v>0</v>
      </c>
    </row>
    <row r="148" spans="1:29" x14ac:dyDescent="0.25">
      <c r="A148" s="2">
        <v>45923</v>
      </c>
      <c r="B148" s="4">
        <v>18940601</v>
      </c>
      <c r="C148" s="3">
        <v>0.12</v>
      </c>
      <c r="D148" s="4">
        <v>170.9</v>
      </c>
      <c r="E148" s="4">
        <v>167.7</v>
      </c>
      <c r="F148" s="4">
        <v>2.8</v>
      </c>
      <c r="G148" s="4">
        <v>2.4</v>
      </c>
      <c r="H148" s="4">
        <v>20.8</v>
      </c>
      <c r="I148" s="4">
        <v>7.3</v>
      </c>
      <c r="J148" s="4">
        <v>0</v>
      </c>
      <c r="K148" s="4">
        <v>0.1</v>
      </c>
      <c r="L148" s="4">
        <v>4.9000000000000004</v>
      </c>
      <c r="M148" s="4">
        <v>6.7</v>
      </c>
      <c r="N148" s="4">
        <v>0</v>
      </c>
      <c r="O148" s="4">
        <f t="shared" si="10"/>
        <v>30.5</v>
      </c>
      <c r="P148" s="4">
        <f t="shared" si="11"/>
        <v>11.7</v>
      </c>
      <c r="Q148" s="4">
        <v>130.1</v>
      </c>
      <c r="R148" s="4">
        <v>0.5</v>
      </c>
      <c r="S148" s="3">
        <f t="shared" si="12"/>
        <v>0.18991282689912828</v>
      </c>
      <c r="T148" s="6">
        <f t="shared" si="15"/>
        <v>0.95901639344262291</v>
      </c>
      <c r="U148">
        <v>0.23</v>
      </c>
      <c r="V148">
        <v>0.86</v>
      </c>
      <c r="W148">
        <f t="shared" si="63"/>
        <v>1</v>
      </c>
      <c r="X148" s="5">
        <f t="shared" si="36"/>
        <v>0.77</v>
      </c>
      <c r="Y148" s="5">
        <f t="shared" si="64"/>
        <v>0.10780000000000001</v>
      </c>
      <c r="Z148" s="5">
        <f t="shared" si="64"/>
        <v>0</v>
      </c>
      <c r="AA148">
        <v>0.76700000000000002</v>
      </c>
      <c r="AB148">
        <v>0</v>
      </c>
      <c r="AC148">
        <v>0</v>
      </c>
    </row>
    <row r="149" spans="1:29" x14ac:dyDescent="0.25">
      <c r="A149" s="2">
        <v>45924</v>
      </c>
      <c r="B149" s="4">
        <v>18940601</v>
      </c>
      <c r="C149" s="3">
        <v>0.5</v>
      </c>
      <c r="D149" s="4">
        <v>170.9</v>
      </c>
      <c r="E149" s="4">
        <v>167.7</v>
      </c>
      <c r="F149" s="4">
        <v>2.8</v>
      </c>
      <c r="G149" s="4">
        <v>2.4</v>
      </c>
      <c r="H149" s="4">
        <v>20.8</v>
      </c>
      <c r="I149" s="4">
        <v>7.3</v>
      </c>
      <c r="J149" s="4">
        <v>0</v>
      </c>
      <c r="K149" s="4">
        <v>0.1</v>
      </c>
      <c r="L149" s="4">
        <v>4.9000000000000004</v>
      </c>
      <c r="M149" s="4">
        <v>6.7</v>
      </c>
      <c r="N149" s="4">
        <v>0</v>
      </c>
      <c r="O149" s="4">
        <f t="shared" si="10"/>
        <v>30.5</v>
      </c>
      <c r="P149" s="4">
        <f t="shared" si="11"/>
        <v>11.7</v>
      </c>
      <c r="Q149" s="4">
        <v>130.1</v>
      </c>
      <c r="R149" s="4">
        <v>0.5</v>
      </c>
      <c r="S149" s="3">
        <f t="shared" si="12"/>
        <v>0.18991282689912828</v>
      </c>
      <c r="T149" s="6">
        <f t="shared" si="15"/>
        <v>0.95901639344262291</v>
      </c>
      <c r="U149">
        <v>0.24</v>
      </c>
      <c r="V149">
        <v>0.86</v>
      </c>
      <c r="W149">
        <f t="shared" si="63"/>
        <v>1</v>
      </c>
      <c r="X149" s="5">
        <f t="shared" si="36"/>
        <v>0.76</v>
      </c>
      <c r="Y149" s="5">
        <f t="shared" si="64"/>
        <v>0.10640000000000001</v>
      </c>
      <c r="Z149" s="5">
        <f t="shared" si="64"/>
        <v>0</v>
      </c>
      <c r="AA149">
        <v>0.71399999999999997</v>
      </c>
      <c r="AB149">
        <v>0</v>
      </c>
      <c r="AC149">
        <v>0</v>
      </c>
    </row>
    <row r="150" spans="1:29" x14ac:dyDescent="0.25">
      <c r="A150" s="2">
        <v>45925</v>
      </c>
      <c r="B150" s="4">
        <v>18940601</v>
      </c>
      <c r="C150" s="3">
        <v>0.43</v>
      </c>
      <c r="D150" s="4">
        <v>170</v>
      </c>
      <c r="E150" s="4">
        <v>166.8</v>
      </c>
      <c r="F150" s="4">
        <v>2.7</v>
      </c>
      <c r="G150" s="4">
        <v>2.4</v>
      </c>
      <c r="H150" s="4">
        <v>20.8</v>
      </c>
      <c r="I150" s="4">
        <v>7.3</v>
      </c>
      <c r="J150" s="4">
        <v>0</v>
      </c>
      <c r="K150" s="4">
        <v>0.1</v>
      </c>
      <c r="L150" s="4">
        <v>4.9000000000000004</v>
      </c>
      <c r="M150" s="4">
        <v>6.5</v>
      </c>
      <c r="N150" s="4">
        <v>0</v>
      </c>
      <c r="O150" s="4">
        <f t="shared" si="10"/>
        <v>30.5</v>
      </c>
      <c r="P150" s="4">
        <f t="shared" si="11"/>
        <v>11.5</v>
      </c>
      <c r="Q150" s="4">
        <v>129.30000000000001</v>
      </c>
      <c r="R150" s="4">
        <v>0.6</v>
      </c>
      <c r="S150" s="3">
        <f t="shared" si="12"/>
        <v>0.1908635794743429</v>
      </c>
      <c r="T150" s="6">
        <f t="shared" si="15"/>
        <v>0.95041322314049592</v>
      </c>
      <c r="U150">
        <v>0.24</v>
      </c>
      <c r="V150">
        <v>0.86</v>
      </c>
      <c r="W150">
        <f t="shared" si="63"/>
        <v>1</v>
      </c>
      <c r="X150" s="5">
        <f t="shared" si="36"/>
        <v>0.76</v>
      </c>
      <c r="Y150" s="5">
        <f t="shared" si="64"/>
        <v>0.10640000000000001</v>
      </c>
      <c r="Z150" s="5">
        <f t="shared" si="64"/>
        <v>0</v>
      </c>
      <c r="AA150">
        <v>0.71399999999999997</v>
      </c>
      <c r="AB150">
        <v>0</v>
      </c>
      <c r="AC150">
        <v>0</v>
      </c>
    </row>
    <row r="151" spans="1:29" x14ac:dyDescent="0.25">
      <c r="A151" s="2">
        <v>45926</v>
      </c>
      <c r="B151" s="4">
        <v>18851002</v>
      </c>
      <c r="C151" s="3">
        <v>0.75</v>
      </c>
      <c r="D151" s="4">
        <v>167.2</v>
      </c>
      <c r="E151" s="4">
        <v>167.2</v>
      </c>
      <c r="F151" s="4">
        <v>0</v>
      </c>
      <c r="G151" s="4">
        <v>2.4</v>
      </c>
      <c r="H151" s="4">
        <v>18.399999999999999</v>
      </c>
      <c r="I151" s="4">
        <v>6.5</v>
      </c>
      <c r="J151" s="4">
        <v>0</v>
      </c>
      <c r="K151" s="4">
        <v>0.1</v>
      </c>
      <c r="L151" s="4">
        <v>1.3</v>
      </c>
      <c r="M151" s="4">
        <v>3.4</v>
      </c>
      <c r="N151" s="4">
        <v>0</v>
      </c>
      <c r="O151" s="4">
        <f t="shared" si="10"/>
        <v>27.299999999999997</v>
      </c>
      <c r="P151" s="4">
        <f t="shared" si="11"/>
        <v>4.8</v>
      </c>
      <c r="Q151" s="4">
        <v>136.19999999999999</v>
      </c>
      <c r="R151" s="4">
        <v>0</v>
      </c>
      <c r="S151" s="3">
        <f t="shared" si="12"/>
        <v>0.16697247706422016</v>
      </c>
      <c r="T151" s="6">
        <f t="shared" si="15"/>
        <v>1</v>
      </c>
      <c r="U151">
        <v>0.28000000000000003</v>
      </c>
      <c r="V151">
        <v>0.9</v>
      </c>
      <c r="W151">
        <f t="shared" si="63"/>
        <v>1</v>
      </c>
      <c r="X151" s="5">
        <f t="shared" si="36"/>
        <v>0.72</v>
      </c>
      <c r="Y151" s="5">
        <f t="shared" si="64"/>
        <v>7.1999999999999981E-2</v>
      </c>
      <c r="Z151" s="5">
        <f t="shared" si="64"/>
        <v>0</v>
      </c>
      <c r="AA151">
        <v>0.61199999999999999</v>
      </c>
      <c r="AB151">
        <v>0</v>
      </c>
      <c r="AC151">
        <v>0</v>
      </c>
    </row>
    <row r="152" spans="1:29" x14ac:dyDescent="0.25">
      <c r="A152" s="2">
        <v>45927</v>
      </c>
      <c r="B152" s="4">
        <v>18851002</v>
      </c>
      <c r="C152" s="3">
        <v>0.52</v>
      </c>
      <c r="D152" s="4">
        <v>164</v>
      </c>
      <c r="E152" s="4">
        <v>164</v>
      </c>
      <c r="F152" s="4">
        <v>0</v>
      </c>
      <c r="G152" s="4">
        <v>2.4</v>
      </c>
      <c r="H152" s="4">
        <v>18.399999999999999</v>
      </c>
      <c r="I152" s="4">
        <v>6.5</v>
      </c>
      <c r="J152" s="4">
        <v>0</v>
      </c>
      <c r="K152" s="4">
        <v>0.1</v>
      </c>
      <c r="L152" s="4">
        <v>1.3</v>
      </c>
      <c r="M152" s="4">
        <v>2.2000000000000002</v>
      </c>
      <c r="N152" s="4">
        <v>0</v>
      </c>
      <c r="O152" s="4">
        <f t="shared" si="10"/>
        <v>27.299999999999997</v>
      </c>
      <c r="P152" s="4">
        <f t="shared" si="11"/>
        <v>3.6000000000000005</v>
      </c>
      <c r="Q152" s="4">
        <v>134.19999999999999</v>
      </c>
      <c r="R152" s="4">
        <v>0</v>
      </c>
      <c r="S152" s="3">
        <f t="shared" si="12"/>
        <v>0.16904024767801856</v>
      </c>
      <c r="T152" s="6">
        <f t="shared" si="15"/>
        <v>1</v>
      </c>
      <c r="U152">
        <v>0.25</v>
      </c>
      <c r="V152">
        <v>0</v>
      </c>
      <c r="W152">
        <f t="shared" si="63"/>
        <v>1</v>
      </c>
      <c r="X152" s="5">
        <f t="shared" si="36"/>
        <v>0.75</v>
      </c>
      <c r="Y152" s="5">
        <f t="shared" si="64"/>
        <v>0.75</v>
      </c>
      <c r="Z152" s="5">
        <f t="shared" si="64"/>
        <v>0</v>
      </c>
      <c r="AA152">
        <v>0.45800000000000002</v>
      </c>
      <c r="AB152">
        <v>0</v>
      </c>
      <c r="AC152">
        <v>0</v>
      </c>
    </row>
    <row r="153" spans="1:29" x14ac:dyDescent="0.25">
      <c r="A153" s="2">
        <v>45928</v>
      </c>
      <c r="B153" s="4">
        <v>18851002</v>
      </c>
      <c r="C153" s="3">
        <v>0.23</v>
      </c>
      <c r="D153" s="4">
        <v>164.8</v>
      </c>
      <c r="E153" s="4">
        <v>164.8</v>
      </c>
      <c r="F153" s="4">
        <v>0</v>
      </c>
      <c r="G153" s="4">
        <v>2.4</v>
      </c>
      <c r="H153" s="4">
        <v>18.399999999999999</v>
      </c>
      <c r="I153" s="4">
        <v>6.5</v>
      </c>
      <c r="J153" s="4">
        <v>0</v>
      </c>
      <c r="K153" s="4">
        <v>0.1</v>
      </c>
      <c r="L153" s="4">
        <v>1.3</v>
      </c>
      <c r="M153" s="4">
        <v>0.8</v>
      </c>
      <c r="N153" s="4">
        <v>0</v>
      </c>
      <c r="O153" s="4">
        <f t="shared" si="10"/>
        <v>27.299999999999997</v>
      </c>
      <c r="P153" s="4">
        <f t="shared" si="11"/>
        <v>2.2000000000000002</v>
      </c>
      <c r="Q153" s="4">
        <v>136.5</v>
      </c>
      <c r="R153" s="4">
        <v>0</v>
      </c>
      <c r="S153" s="3">
        <f t="shared" si="12"/>
        <v>0.16666666666666663</v>
      </c>
      <c r="T153" s="6">
        <f t="shared" si="15"/>
        <v>1</v>
      </c>
      <c r="U153">
        <v>0.28000000000000003</v>
      </c>
      <c r="V153">
        <v>0.92</v>
      </c>
      <c r="W153">
        <f t="shared" si="63"/>
        <v>1</v>
      </c>
      <c r="X153" s="5">
        <f t="shared" si="36"/>
        <v>0.72</v>
      </c>
      <c r="Y153" s="5">
        <f t="shared" si="64"/>
        <v>5.7599999999999971E-2</v>
      </c>
      <c r="Z153" s="5">
        <f t="shared" si="64"/>
        <v>0</v>
      </c>
      <c r="AA153">
        <v>0.46300000000000002</v>
      </c>
      <c r="AB153">
        <v>0</v>
      </c>
      <c r="AC15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B639-35EE-4585-B559-E9B4D7E7B3F8}">
  <sheetPr codeName="Sheet2"/>
  <dimension ref="A1:F25"/>
  <sheetViews>
    <sheetView workbookViewId="0">
      <selection activeCell="F27" sqref="F27"/>
    </sheetView>
  </sheetViews>
  <sheetFormatPr defaultRowHeight="15" x14ac:dyDescent="0.25"/>
  <cols>
    <col min="1" max="1" width="18.140625" bestFit="1" customWidth="1"/>
    <col min="3" max="3" width="10" bestFit="1" customWidth="1"/>
    <col min="4" max="4" width="10.42578125" bestFit="1" customWidth="1"/>
  </cols>
  <sheetData>
    <row r="1" spans="1:6" x14ac:dyDescent="0.25">
      <c r="B1" t="s">
        <v>26</v>
      </c>
      <c r="C1" t="s">
        <v>27</v>
      </c>
    </row>
    <row r="2" spans="1:6" x14ac:dyDescent="0.25">
      <c r="B2" t="s">
        <v>31</v>
      </c>
      <c r="C2" t="s">
        <v>29</v>
      </c>
      <c r="D2" t="s">
        <v>30</v>
      </c>
      <c r="E2" t="s">
        <v>31</v>
      </c>
    </row>
    <row r="3" spans="1:6" x14ac:dyDescent="0.25">
      <c r="B3" t="s">
        <v>43</v>
      </c>
      <c r="C3" t="s">
        <v>44</v>
      </c>
      <c r="D3" t="s">
        <v>44</v>
      </c>
      <c r="E3" t="s">
        <v>43</v>
      </c>
    </row>
    <row r="4" spans="1:6" x14ac:dyDescent="0.25">
      <c r="A4" s="8" t="s">
        <v>7</v>
      </c>
      <c r="B4">
        <v>151.30000000000001</v>
      </c>
      <c r="C4">
        <v>4806</v>
      </c>
      <c r="D4">
        <v>4278</v>
      </c>
      <c r="E4" s="9">
        <f t="shared" ref="E4:E19" si="0">(C4-D4)/50*1.9835</f>
        <v>20.94576</v>
      </c>
    </row>
    <row r="5" spans="1:6" x14ac:dyDescent="0.25">
      <c r="A5" s="8" t="s">
        <v>28</v>
      </c>
      <c r="B5">
        <v>153.30000000000001</v>
      </c>
      <c r="C5">
        <v>12314</v>
      </c>
      <c r="D5">
        <v>3031</v>
      </c>
      <c r="E5" s="9">
        <f t="shared" si="0"/>
        <v>368.25661000000002</v>
      </c>
    </row>
    <row r="6" spans="1:6" x14ac:dyDescent="0.25">
      <c r="A6" s="8" t="s">
        <v>32</v>
      </c>
      <c r="B6">
        <v>1475.1</v>
      </c>
      <c r="C6">
        <v>45090</v>
      </c>
      <c r="D6">
        <v>5185</v>
      </c>
      <c r="E6" s="9">
        <f t="shared" si="0"/>
        <v>1583.03135</v>
      </c>
      <c r="F6" t="s">
        <v>45</v>
      </c>
    </row>
    <row r="7" spans="1:6" x14ac:dyDescent="0.25">
      <c r="A7" s="8" t="s">
        <v>33</v>
      </c>
      <c r="B7">
        <v>1366.7</v>
      </c>
      <c r="C7">
        <v>111259</v>
      </c>
      <c r="D7">
        <v>72235</v>
      </c>
      <c r="E7" s="9">
        <f t="shared" si="0"/>
        <v>1548.0820800000001</v>
      </c>
    </row>
    <row r="8" spans="1:6" x14ac:dyDescent="0.25">
      <c r="A8" s="8" t="s">
        <v>34</v>
      </c>
      <c r="B8">
        <v>173.4</v>
      </c>
      <c r="C8">
        <v>26636</v>
      </c>
      <c r="D8">
        <v>17419</v>
      </c>
      <c r="E8" s="9">
        <f t="shared" si="0"/>
        <v>365.63839000000002</v>
      </c>
    </row>
    <row r="9" spans="1:6" x14ac:dyDescent="0.25">
      <c r="A9" s="8" t="s">
        <v>37</v>
      </c>
      <c r="B9">
        <v>8.6</v>
      </c>
      <c r="C9">
        <v>0</v>
      </c>
      <c r="D9">
        <v>819</v>
      </c>
      <c r="E9" s="9">
        <f t="shared" si="0"/>
        <v>-32.489730000000002</v>
      </c>
    </row>
    <row r="10" spans="1:6" x14ac:dyDescent="0.25">
      <c r="A10" s="8" t="s">
        <v>35</v>
      </c>
      <c r="B10">
        <v>89.5</v>
      </c>
      <c r="C10">
        <v>1992</v>
      </c>
      <c r="D10">
        <v>1992</v>
      </c>
      <c r="E10" s="9">
        <f t="shared" si="0"/>
        <v>0</v>
      </c>
    </row>
    <row r="11" spans="1:6" x14ac:dyDescent="0.25">
      <c r="A11" s="8" t="s">
        <v>36</v>
      </c>
      <c r="B11">
        <v>117.2</v>
      </c>
      <c r="C11">
        <v>3528</v>
      </c>
      <c r="D11">
        <v>2668</v>
      </c>
      <c r="E11" s="9">
        <f t="shared" si="0"/>
        <v>34.116199999999999</v>
      </c>
    </row>
    <row r="12" spans="1:6" x14ac:dyDescent="0.25">
      <c r="A12" s="8" t="s">
        <v>38</v>
      </c>
      <c r="B12">
        <v>10.5</v>
      </c>
      <c r="C12">
        <v>2554</v>
      </c>
      <c r="D12">
        <v>-2980</v>
      </c>
      <c r="E12" s="9">
        <f t="shared" si="0"/>
        <v>219.53378000000001</v>
      </c>
    </row>
    <row r="13" spans="1:6" x14ac:dyDescent="0.25">
      <c r="A13" s="8" t="s">
        <v>39</v>
      </c>
      <c r="B13">
        <v>65.3</v>
      </c>
      <c r="C13">
        <v>0</v>
      </c>
      <c r="D13">
        <v>0</v>
      </c>
      <c r="E13" s="9">
        <f t="shared" si="0"/>
        <v>0</v>
      </c>
    </row>
    <row r="14" spans="1:6" x14ac:dyDescent="0.25">
      <c r="A14" s="8" t="s">
        <v>17</v>
      </c>
      <c r="B14">
        <v>3674.3</v>
      </c>
      <c r="C14">
        <v>71746</v>
      </c>
      <c r="D14">
        <v>11731</v>
      </c>
      <c r="E14" s="9">
        <f t="shared" si="0"/>
        <v>2380.7950500000002</v>
      </c>
    </row>
    <row r="15" spans="1:6" x14ac:dyDescent="0.25">
      <c r="A15" s="8" t="s">
        <v>46</v>
      </c>
      <c r="C15">
        <v>75993</v>
      </c>
      <c r="D15">
        <v>7583</v>
      </c>
      <c r="E15" s="9">
        <f t="shared" si="0"/>
        <v>2713.8247000000001</v>
      </c>
    </row>
    <row r="16" spans="1:6" x14ac:dyDescent="0.25">
      <c r="A16" s="8" t="s">
        <v>40</v>
      </c>
      <c r="B16">
        <v>1143.5999999999999</v>
      </c>
      <c r="C16">
        <v>44360</v>
      </c>
      <c r="D16">
        <v>26528</v>
      </c>
      <c r="E16" s="9">
        <f t="shared" si="0"/>
        <v>707.39544000000001</v>
      </c>
    </row>
    <row r="17" spans="1:5" x14ac:dyDescent="0.25">
      <c r="A17" s="8" t="s">
        <v>47</v>
      </c>
      <c r="C17">
        <v>35620</v>
      </c>
      <c r="D17">
        <v>21741</v>
      </c>
      <c r="E17" s="9">
        <f t="shared" si="0"/>
        <v>550.57992999999999</v>
      </c>
    </row>
    <row r="18" spans="1:5" x14ac:dyDescent="0.25">
      <c r="A18" s="8" t="s">
        <v>18</v>
      </c>
      <c r="B18">
        <v>264.10000000000002</v>
      </c>
      <c r="C18">
        <v>52311</v>
      </c>
      <c r="D18">
        <v>29019</v>
      </c>
      <c r="E18" s="9">
        <f t="shared" si="0"/>
        <v>923.99363999999991</v>
      </c>
    </row>
    <row r="19" spans="1:5" x14ac:dyDescent="0.25">
      <c r="A19" s="8" t="s">
        <v>41</v>
      </c>
      <c r="B19">
        <v>1712.4</v>
      </c>
      <c r="C19">
        <v>33836</v>
      </c>
      <c r="D19">
        <v>-36468</v>
      </c>
      <c r="E19" s="9">
        <f t="shared" si="0"/>
        <v>2788.9596799999999</v>
      </c>
    </row>
    <row r="20" spans="1:5" x14ac:dyDescent="0.25">
      <c r="A20" s="8"/>
    </row>
    <row r="21" spans="1:5" x14ac:dyDescent="0.25">
      <c r="A21" s="8" t="s">
        <v>42</v>
      </c>
      <c r="B21">
        <f>SUM(B4:B19)</f>
        <v>10405.299999999999</v>
      </c>
      <c r="C21" s="10">
        <f>SUM(C4:C19)/50*1.9835</f>
        <v>20709.525150000001</v>
      </c>
      <c r="D21" s="10">
        <f>SUM(D4:D19)/50*1.9835</f>
        <v>6536.8622699999996</v>
      </c>
      <c r="E21" s="10">
        <f t="shared" ref="E21" si="1">SUM(E4:E19)</f>
        <v>14172.66288</v>
      </c>
    </row>
    <row r="22" spans="1:5" x14ac:dyDescent="0.25">
      <c r="A22" s="8"/>
      <c r="E22" s="10"/>
    </row>
    <row r="23" spans="1:5" x14ac:dyDescent="0.25">
      <c r="A23" s="8"/>
    </row>
    <row r="24" spans="1:5" x14ac:dyDescent="0.25">
      <c r="A24" s="8"/>
    </row>
    <row r="25" spans="1:5" x14ac:dyDescent="0.25">
      <c r="A2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WRA_WD34_Data</vt:lpstr>
      <vt:lpstr>Storage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Hoekema, David</dc:creator>
  <cp:lastModifiedBy>Hoekema, David</cp:lastModifiedBy>
  <dcterms:created xsi:type="dcterms:W3CDTF">2025-06-26T22:20:33Z</dcterms:created>
  <dcterms:modified xsi:type="dcterms:W3CDTF">2025-10-01T21:55:19Z</dcterms:modified>
</cp:coreProperties>
</file>