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clark\Projects\Raft_River\_Files_For_WebsiteUpload_IDWR\Datasets\"/>
    </mc:Choice>
  </mc:AlternateContent>
  <xr:revisionPtr revIDLastSave="0" documentId="13_ncr:1_{C17136C2-533D-4599-B2A2-98DE1A2254C8}" xr6:coauthVersionLast="45" xr6:coauthVersionMax="45" xr10:uidLastSave="{00000000-0000-0000-0000-000000000000}"/>
  <bookViews>
    <workbookView xWindow="-108" yWindow="-108" windowWidth="23256" windowHeight="12576" xr2:uid="{C8A4009F-3518-4DBB-AB40-1EEB2676B94C}"/>
  </bookViews>
  <sheets>
    <sheet name="RaftBasinStudy_ETIdahoSta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E10" i="1" l="1"/>
  <c r="E9" i="1"/>
  <c r="E8" i="1"/>
  <c r="E7" i="1"/>
  <c r="E6" i="1"/>
</calcChain>
</file>

<file path=xl/sharedStrings.xml><?xml version="1.0" encoding="utf-8"?>
<sst xmlns="http://schemas.openxmlformats.org/spreadsheetml/2006/main" count="52" uniqueCount="43">
  <si>
    <t>Raft River ETIdaho stations (Cassia County vicinity)</t>
  </si>
  <si>
    <t>http://data.kimberly.uidaho.edu/ETIdaho/pickbycnty.py?cnty%5B%5D=Cassia</t>
  </si>
  <si>
    <t>IGS accessed 5-19-2019; Updated 1-26-2020</t>
  </si>
  <si>
    <t>StationName</t>
  </si>
  <si>
    <t>StationType</t>
  </si>
  <si>
    <t>StationIdentifier</t>
  </si>
  <si>
    <t>County</t>
  </si>
  <si>
    <t>LatitudeDD</t>
  </si>
  <si>
    <t>LongitudeDD</t>
  </si>
  <si>
    <t>Latitude</t>
  </si>
  <si>
    <t>Longitude</t>
  </si>
  <si>
    <t>Elevation_ft</t>
  </si>
  <si>
    <t>StartDate</t>
  </si>
  <si>
    <t>EndDate</t>
  </si>
  <si>
    <t>Burley FAA AP</t>
  </si>
  <si>
    <t>NWS</t>
  </si>
  <si>
    <t>USW00024133</t>
  </si>
  <si>
    <t>Cassia</t>
  </si>
  <si>
    <r>
      <t>42</t>
    </r>
    <r>
      <rPr>
        <sz val="11"/>
        <color theme="1"/>
        <rFont val="Calibri"/>
        <family val="2"/>
      </rPr>
      <t>°32 N</t>
    </r>
  </si>
  <si>
    <r>
      <t>113</t>
    </r>
    <r>
      <rPr>
        <sz val="11"/>
        <color theme="1"/>
        <rFont val="Calibri"/>
        <family val="2"/>
      </rPr>
      <t>°46'</t>
    </r>
    <r>
      <rPr>
        <sz val="11"/>
        <color theme="1"/>
        <rFont val="Calibri"/>
        <family val="2"/>
        <scheme val="minor"/>
      </rPr>
      <t xml:space="preserve"> W</t>
    </r>
  </si>
  <si>
    <t>NA</t>
  </si>
  <si>
    <t>Malta</t>
  </si>
  <si>
    <t>PN-AM</t>
  </si>
  <si>
    <t>MALI</t>
  </si>
  <si>
    <r>
      <t>42</t>
    </r>
    <r>
      <rPr>
        <sz val="11"/>
        <color theme="1"/>
        <rFont val="Calibri"/>
        <family val="2"/>
      </rPr>
      <t>°26' N</t>
    </r>
  </si>
  <si>
    <r>
      <t>113</t>
    </r>
    <r>
      <rPr>
        <sz val="11"/>
        <color theme="1"/>
        <rFont val="Calibri"/>
        <family val="2"/>
      </rPr>
      <t>°25'</t>
    </r>
    <r>
      <rPr>
        <sz val="11"/>
        <color theme="1"/>
        <rFont val="Calibri"/>
        <family val="2"/>
        <scheme val="minor"/>
      </rPr>
      <t xml:space="preserve"> W</t>
    </r>
  </si>
  <si>
    <t>Malta 1NE</t>
  </si>
  <si>
    <t>USC00105563</t>
  </si>
  <si>
    <r>
      <t>42</t>
    </r>
    <r>
      <rPr>
        <sz val="11"/>
        <color theme="1"/>
        <rFont val="Calibri"/>
        <family val="2"/>
      </rPr>
      <t>°19'</t>
    </r>
    <r>
      <rPr>
        <sz val="11"/>
        <color theme="1"/>
        <rFont val="Calibri"/>
        <family val="2"/>
        <scheme val="minor"/>
      </rPr>
      <t xml:space="preserve"> N</t>
    </r>
  </si>
  <si>
    <r>
      <t>113</t>
    </r>
    <r>
      <rPr>
        <sz val="11"/>
        <color theme="1"/>
        <rFont val="Calibri"/>
        <family val="2"/>
      </rPr>
      <t>°21'</t>
    </r>
    <r>
      <rPr>
        <sz val="11"/>
        <color theme="1"/>
        <rFont val="Calibri"/>
        <family val="2"/>
        <scheme val="minor"/>
      </rPr>
      <t xml:space="preserve"> W</t>
    </r>
  </si>
  <si>
    <t>Oakley</t>
  </si>
  <si>
    <t>USC000106542</t>
  </si>
  <si>
    <r>
      <t>42</t>
    </r>
    <r>
      <rPr>
        <sz val="11"/>
        <color theme="1"/>
        <rFont val="Calibri"/>
        <family val="2"/>
      </rPr>
      <t>°15'</t>
    </r>
    <r>
      <rPr>
        <sz val="11"/>
        <color theme="1"/>
        <rFont val="Calibri"/>
        <family val="2"/>
        <scheme val="minor"/>
      </rPr>
      <t xml:space="preserve"> N</t>
    </r>
  </si>
  <si>
    <r>
      <t>113</t>
    </r>
    <r>
      <rPr>
        <sz val="11"/>
        <color theme="1"/>
        <rFont val="Calibri"/>
        <family val="2"/>
      </rPr>
      <t>°53'</t>
    </r>
    <r>
      <rPr>
        <sz val="11"/>
        <color theme="1"/>
        <rFont val="Calibri"/>
        <family val="2"/>
        <scheme val="minor"/>
      </rPr>
      <t xml:space="preserve"> W</t>
    </r>
  </si>
  <si>
    <t>1-1894</t>
  </si>
  <si>
    <t>Strevell CAA Airport</t>
  </si>
  <si>
    <t>USW00024158</t>
  </si>
  <si>
    <r>
      <t>42</t>
    </r>
    <r>
      <rPr>
        <sz val="11"/>
        <color theme="1"/>
        <rFont val="Calibri"/>
        <family val="2"/>
      </rPr>
      <t>°1'</t>
    </r>
    <r>
      <rPr>
        <sz val="11"/>
        <color theme="1"/>
        <rFont val="Calibri"/>
        <family val="2"/>
        <scheme val="minor"/>
      </rPr>
      <t xml:space="preserve"> N</t>
    </r>
  </si>
  <si>
    <r>
      <t>113</t>
    </r>
    <r>
      <rPr>
        <sz val="11"/>
        <color theme="1"/>
        <rFont val="Calibri"/>
        <family val="2"/>
      </rPr>
      <t>°13'</t>
    </r>
    <r>
      <rPr>
        <sz val="11"/>
        <color theme="1"/>
        <rFont val="Calibri"/>
        <family val="2"/>
        <scheme val="minor"/>
      </rPr>
      <t xml:space="preserve"> W</t>
    </r>
  </si>
  <si>
    <t>NWS - National Weather Service Cooperative Observer Network</t>
  </si>
  <si>
    <t>PN-AM - USBR Pacific Northwest Region AgriMet Network</t>
  </si>
  <si>
    <t>y</t>
  </si>
  <si>
    <t xml:space="preserve">Outside Phase 1 project study boundary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</si>
</sst>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ta.kimberly.uidaho.edu/ETIdaho/pickbycnty.py?cnty%5B%5D=Cass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90CF6-AD5D-4A27-8037-7C023AABA6AD}">
  <sheetPr>
    <pageSetUpPr fitToPage="1"/>
  </sheetPr>
  <dimension ref="A1:L13"/>
  <sheetViews>
    <sheetView tabSelected="1" workbookViewId="0">
      <selection activeCell="N5" sqref="N5"/>
    </sheetView>
  </sheetViews>
  <sheetFormatPr defaultRowHeight="14.4" x14ac:dyDescent="0.3"/>
  <cols>
    <col min="1" max="1" width="18.21875" customWidth="1"/>
    <col min="2" max="2" width="11.109375" style="2" bestFit="1" customWidth="1"/>
    <col min="3" max="3" width="14.33203125" style="2" bestFit="1" customWidth="1"/>
    <col min="4" max="4" width="8.88671875" style="2"/>
    <col min="5" max="5" width="11.109375" style="2" customWidth="1"/>
    <col min="6" max="6" width="13.33203125" style="2" customWidth="1"/>
    <col min="7" max="7" width="11.44140625" style="2" customWidth="1"/>
    <col min="8" max="8" width="11.88671875" style="2" customWidth="1"/>
    <col min="9" max="9" width="14.77734375" style="2" customWidth="1"/>
    <col min="10" max="11" width="8.88671875" style="2"/>
    <col min="12" max="12" width="12.33203125" style="2" customWidth="1"/>
  </cols>
  <sheetData>
    <row r="1" spans="1:12" x14ac:dyDescent="0.3">
      <c r="A1" s="1" t="s">
        <v>0</v>
      </c>
    </row>
    <row r="2" spans="1:12" x14ac:dyDescent="0.3">
      <c r="A2" s="3" t="s">
        <v>1</v>
      </c>
    </row>
    <row r="3" spans="1:12" x14ac:dyDescent="0.3">
      <c r="A3" s="1" t="s">
        <v>2</v>
      </c>
    </row>
    <row r="5" spans="1:12" ht="57.6" x14ac:dyDescent="0.3">
      <c r="A5" s="12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11" t="s">
        <v>42</v>
      </c>
    </row>
    <row r="6" spans="1:12" x14ac:dyDescent="0.3">
      <c r="A6" s="5" t="s">
        <v>14</v>
      </c>
      <c r="B6" s="6" t="s">
        <v>15</v>
      </c>
      <c r="C6" s="7" t="s">
        <v>16</v>
      </c>
      <c r="D6" s="7" t="s">
        <v>17</v>
      </c>
      <c r="E6" s="8">
        <f>42+(32/60)</f>
        <v>42.533333333333331</v>
      </c>
      <c r="F6" s="8">
        <f>(-1)*(113+(46/60))</f>
        <v>-113.76666666666667</v>
      </c>
      <c r="G6" s="7" t="s">
        <v>18</v>
      </c>
      <c r="H6" s="7" t="s">
        <v>19</v>
      </c>
      <c r="I6" s="9">
        <v>4160</v>
      </c>
      <c r="J6" s="7" t="s">
        <v>20</v>
      </c>
      <c r="K6" s="7" t="s">
        <v>20</v>
      </c>
      <c r="L6" s="7" t="s">
        <v>41</v>
      </c>
    </row>
    <row r="7" spans="1:12" x14ac:dyDescent="0.3">
      <c r="A7" s="5" t="s">
        <v>21</v>
      </c>
      <c r="B7" s="6" t="s">
        <v>22</v>
      </c>
      <c r="C7" s="7" t="s">
        <v>23</v>
      </c>
      <c r="D7" s="7" t="s">
        <v>17</v>
      </c>
      <c r="E7" s="8">
        <f>42+(26/60)</f>
        <v>42.43333333333333</v>
      </c>
      <c r="F7" s="8">
        <f>(-1)*(113+(25/60))</f>
        <v>-113.41666666666667</v>
      </c>
      <c r="G7" s="7" t="s">
        <v>24</v>
      </c>
      <c r="H7" s="7" t="s">
        <v>25</v>
      </c>
      <c r="I7" s="9">
        <v>4410</v>
      </c>
      <c r="J7" s="10">
        <v>32874</v>
      </c>
      <c r="K7" s="10">
        <v>42705</v>
      </c>
      <c r="L7" s="7"/>
    </row>
    <row r="8" spans="1:12" x14ac:dyDescent="0.3">
      <c r="A8" s="5" t="s">
        <v>26</v>
      </c>
      <c r="B8" s="6" t="s">
        <v>15</v>
      </c>
      <c r="C8" s="7" t="s">
        <v>27</v>
      </c>
      <c r="D8" s="7" t="s">
        <v>17</v>
      </c>
      <c r="E8" s="8">
        <f>42+(19/60)</f>
        <v>42.31666666666667</v>
      </c>
      <c r="F8" s="8">
        <f>(-1)*(113+(21/60))</f>
        <v>-113.35</v>
      </c>
      <c r="G8" s="7" t="s">
        <v>28</v>
      </c>
      <c r="H8" s="7" t="s">
        <v>29</v>
      </c>
      <c r="I8" s="9">
        <v>4540</v>
      </c>
      <c r="J8" s="10">
        <v>23377</v>
      </c>
      <c r="K8" s="10">
        <v>42705</v>
      </c>
      <c r="L8" s="7"/>
    </row>
    <row r="9" spans="1:12" x14ac:dyDescent="0.3">
      <c r="A9" s="5" t="s">
        <v>30</v>
      </c>
      <c r="B9" s="6" t="s">
        <v>15</v>
      </c>
      <c r="C9" s="7" t="s">
        <v>31</v>
      </c>
      <c r="D9" s="7" t="s">
        <v>17</v>
      </c>
      <c r="E9" s="8">
        <f>42+(15/60)</f>
        <v>42.25</v>
      </c>
      <c r="F9" s="8">
        <f>(-1)*(113+(53/60))</f>
        <v>-113.88333333333334</v>
      </c>
      <c r="G9" s="7" t="s">
        <v>32</v>
      </c>
      <c r="H9" s="7" t="s">
        <v>33</v>
      </c>
      <c r="I9" s="9">
        <v>4600</v>
      </c>
      <c r="J9" s="7" t="s">
        <v>34</v>
      </c>
      <c r="K9" s="10">
        <v>42705</v>
      </c>
      <c r="L9" s="7" t="s">
        <v>41</v>
      </c>
    </row>
    <row r="10" spans="1:12" x14ac:dyDescent="0.3">
      <c r="A10" s="5" t="s">
        <v>35</v>
      </c>
      <c r="B10" s="6" t="s">
        <v>15</v>
      </c>
      <c r="C10" s="7" t="s">
        <v>36</v>
      </c>
      <c r="D10" s="7" t="s">
        <v>17</v>
      </c>
      <c r="E10" s="8">
        <f>42+(1/60)</f>
        <v>42.016666666666666</v>
      </c>
      <c r="F10" s="8">
        <f>(-1)*(113+(13/60))</f>
        <v>-113.21666666666667</v>
      </c>
      <c r="G10" s="7" t="s">
        <v>37</v>
      </c>
      <c r="H10" s="7" t="s">
        <v>38</v>
      </c>
      <c r="I10" s="9">
        <v>5280</v>
      </c>
      <c r="J10" s="10">
        <v>17899</v>
      </c>
      <c r="K10" s="10">
        <v>31656</v>
      </c>
      <c r="L10" s="7"/>
    </row>
    <row r="12" spans="1:12" x14ac:dyDescent="0.3">
      <c r="A12" t="s">
        <v>39</v>
      </c>
    </row>
    <row r="13" spans="1:12" x14ac:dyDescent="0.3">
      <c r="A13" t="s">
        <v>40</v>
      </c>
    </row>
  </sheetData>
  <hyperlinks>
    <hyperlink ref="A2" r:id="rId1" xr:uid="{AC920303-35F3-4122-8C67-832F5B793C59}"/>
  </hyperlinks>
  <pageMargins left="0.7" right="0.7" top="0.75" bottom="0.75" header="0.3" footer="0.3"/>
  <pageSetup scale="6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RaftBasinStudy_ETIdahoStations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Clark</dc:creator>
  <cp:lastModifiedBy>Alexis Clark</cp:lastModifiedBy>
  <cp:lastPrinted>2020-10-06T03:00:33Z</cp:lastPrinted>
  <dcterms:created xsi:type="dcterms:W3CDTF">2020-10-06T00:06:49Z</dcterms:created>
  <dcterms:modified xsi:type="dcterms:W3CDTF">2020-10-06T19:41:15Z</dcterms:modified>
</cp:coreProperties>
</file>