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LegalRegulations_300-599\320_Swan_Falls_Compliance\AADF2024\"/>
    </mc:Choice>
  </mc:AlternateContent>
  <xr:revisionPtr revIDLastSave="0" documentId="13_ncr:1_{C176E5FE-28F7-4013-AED8-816D8C00902E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README" sheetId="76" r:id="rId1"/>
    <sheet name="MILNER TO SWAN FALL REACH GAIN" sheetId="75" r:id="rId2"/>
    <sheet name="USGS 13088000 SNAKE RIV AT MILN" sheetId="71" r:id="rId3"/>
    <sheet name="USGS 13168500 BRUN RIV AT HOT  " sheetId="72" r:id="rId4"/>
    <sheet name="USGS 13152500 MALAD RIV NR GOOD" sheetId="73" r:id="rId5"/>
    <sheet name="USGS 13108150 SALMON FALLS CRK" sheetId="69" r:id="rId6"/>
    <sheet name="USGS 13092747 ROCK CREEK AB HWY" sheetId="70" r:id="rId7"/>
    <sheet name="USGS 13172500 SNAKE RIV NR MURP" sheetId="74" r:id="rId8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9" i="75" l="1"/>
  <c r="AI8" i="75" l="1"/>
  <c r="AI7" i="75" l="1"/>
  <c r="AG15" i="75"/>
  <c r="AF7" i="75"/>
  <c r="O15" i="75"/>
  <c r="P15" i="75"/>
  <c r="Q15" i="75"/>
  <c r="R15" i="75"/>
  <c r="S15" i="75"/>
  <c r="T15" i="75"/>
  <c r="U15" i="75"/>
  <c r="V15" i="75"/>
  <c r="W15" i="75"/>
  <c r="X15" i="75"/>
  <c r="Y15" i="75"/>
  <c r="Z15" i="75"/>
  <c r="AA15" i="75"/>
  <c r="AB15" i="75"/>
  <c r="AC15" i="75"/>
  <c r="AD15" i="75"/>
  <c r="AE15" i="75"/>
  <c r="AF15" i="75"/>
  <c r="AH15" i="75"/>
  <c r="AG7" i="75"/>
  <c r="AH7" i="75"/>
  <c r="AF6" i="75" l="1"/>
  <c r="AG6" i="75"/>
  <c r="AH6" i="75"/>
  <c r="AF8" i="75"/>
  <c r="AG8" i="75"/>
  <c r="AH8" i="75"/>
  <c r="AF9" i="75"/>
  <c r="AG9" i="75"/>
  <c r="AH9" i="75"/>
  <c r="AF10" i="75"/>
  <c r="AG10" i="75"/>
  <c r="AH10" i="75"/>
  <c r="AF11" i="75"/>
  <c r="AG11" i="75"/>
  <c r="AH11" i="75"/>
  <c r="AF12" i="75"/>
  <c r="AG12" i="75"/>
  <c r="AH12" i="75"/>
  <c r="AF13" i="75"/>
  <c r="AG13" i="75"/>
  <c r="AH13" i="75"/>
  <c r="AF14" i="75"/>
  <c r="AG14" i="75"/>
  <c r="AH14" i="75"/>
  <c r="AF16" i="75"/>
  <c r="AG16" i="75"/>
  <c r="AH16" i="75"/>
  <c r="AF17" i="75"/>
  <c r="AG17" i="75"/>
  <c r="AH17" i="75"/>
  <c r="AI6" i="75"/>
  <c r="O14" i="75" l="1"/>
  <c r="AH18" i="75" l="1"/>
  <c r="AE7" i="75"/>
  <c r="AD6" i="75" l="1"/>
  <c r="AE6" i="75"/>
  <c r="AD7" i="75"/>
  <c r="AD8" i="75"/>
  <c r="AE8" i="75"/>
  <c r="AD9" i="75"/>
  <c r="AE9" i="75"/>
  <c r="AD10" i="75"/>
  <c r="AE10" i="75"/>
  <c r="AD11" i="75"/>
  <c r="AE11" i="75"/>
  <c r="AD12" i="75"/>
  <c r="AE12" i="75"/>
  <c r="AD13" i="75"/>
  <c r="AE13" i="75"/>
  <c r="AD14" i="75"/>
  <c r="AE14" i="75"/>
  <c r="AD16" i="75"/>
  <c r="AE16" i="75"/>
  <c r="AD17" i="75"/>
  <c r="AE17" i="75"/>
  <c r="AD18" i="75" l="1"/>
  <c r="AH19" i="75"/>
  <c r="AH20" i="75"/>
  <c r="AE20" i="75"/>
  <c r="AD19" i="75"/>
  <c r="AE18" i="75"/>
  <c r="AE19" i="75"/>
  <c r="AD20" i="75"/>
  <c r="AF18" i="75"/>
  <c r="AG18" i="75"/>
  <c r="AF19" i="75"/>
  <c r="AG19" i="75"/>
  <c r="AG20" i="75"/>
  <c r="AF20" i="75"/>
  <c r="AK15" i="75" l="1"/>
  <c r="AC7" i="75" l="1"/>
  <c r="AB7" i="75"/>
  <c r="AA7" i="75"/>
  <c r="Z7" i="75"/>
  <c r="Y7" i="75"/>
  <c r="X7" i="75"/>
  <c r="W7" i="75"/>
  <c r="V7" i="75"/>
  <c r="U7" i="75"/>
  <c r="T7" i="75"/>
  <c r="S7" i="75"/>
  <c r="R7" i="75"/>
  <c r="Q7" i="75"/>
  <c r="P7" i="75"/>
  <c r="O7" i="75"/>
  <c r="N7" i="75"/>
  <c r="M7" i="75"/>
  <c r="L7" i="75"/>
  <c r="K7" i="75"/>
  <c r="J7" i="75"/>
  <c r="I7" i="75"/>
  <c r="H7" i="75"/>
  <c r="G7" i="75"/>
  <c r="E7" i="75"/>
  <c r="F7" i="75"/>
  <c r="D7" i="75"/>
  <c r="E8" i="75"/>
  <c r="F8" i="75"/>
  <c r="G8" i="75"/>
  <c r="H8" i="75"/>
  <c r="I8" i="75"/>
  <c r="J8" i="75"/>
  <c r="K8" i="75"/>
  <c r="L8" i="75"/>
  <c r="M8" i="75"/>
  <c r="N8" i="75"/>
  <c r="O8" i="75"/>
  <c r="P8" i="75"/>
  <c r="Q8" i="75"/>
  <c r="R8" i="75"/>
  <c r="S8" i="75"/>
  <c r="T8" i="75"/>
  <c r="U8" i="75"/>
  <c r="V8" i="75"/>
  <c r="W8" i="75"/>
  <c r="X8" i="75"/>
  <c r="Y8" i="75"/>
  <c r="Z8" i="75"/>
  <c r="AA8" i="75"/>
  <c r="AB8" i="75"/>
  <c r="AC8" i="75"/>
  <c r="E9" i="75"/>
  <c r="F9" i="75"/>
  <c r="G9" i="75"/>
  <c r="H9" i="75"/>
  <c r="I9" i="75"/>
  <c r="J9" i="75"/>
  <c r="K9" i="75"/>
  <c r="L9" i="75"/>
  <c r="M9" i="75"/>
  <c r="N9" i="75"/>
  <c r="O9" i="75"/>
  <c r="P9" i="75"/>
  <c r="Q9" i="75"/>
  <c r="R9" i="75"/>
  <c r="S9" i="75"/>
  <c r="T9" i="75"/>
  <c r="U9" i="75"/>
  <c r="V9" i="75"/>
  <c r="W9" i="75"/>
  <c r="X9" i="75"/>
  <c r="Y9" i="75"/>
  <c r="Z9" i="75"/>
  <c r="AA9" i="75"/>
  <c r="AB9" i="75"/>
  <c r="AC9" i="75"/>
  <c r="E10" i="75"/>
  <c r="F10" i="75"/>
  <c r="G10" i="75"/>
  <c r="H10" i="75"/>
  <c r="I10" i="75"/>
  <c r="J10" i="75"/>
  <c r="K10" i="75"/>
  <c r="L10" i="75"/>
  <c r="M10" i="75"/>
  <c r="N10" i="75"/>
  <c r="O10" i="75"/>
  <c r="P10" i="75"/>
  <c r="Q10" i="75"/>
  <c r="R10" i="75"/>
  <c r="S10" i="75"/>
  <c r="T10" i="75"/>
  <c r="U10" i="75"/>
  <c r="V10" i="75"/>
  <c r="W10" i="75"/>
  <c r="X10" i="75"/>
  <c r="Y10" i="75"/>
  <c r="Z10" i="75"/>
  <c r="AA10" i="75"/>
  <c r="AB10" i="75"/>
  <c r="AC10" i="75"/>
  <c r="E11" i="75"/>
  <c r="F11" i="75"/>
  <c r="G11" i="75"/>
  <c r="H11" i="75"/>
  <c r="I11" i="75"/>
  <c r="J11" i="75"/>
  <c r="K11" i="75"/>
  <c r="L11" i="75"/>
  <c r="M11" i="75"/>
  <c r="N11" i="75"/>
  <c r="O11" i="75"/>
  <c r="P11" i="75"/>
  <c r="Q11" i="75"/>
  <c r="R11" i="75"/>
  <c r="S11" i="75"/>
  <c r="T11" i="75"/>
  <c r="U11" i="75"/>
  <c r="V11" i="75"/>
  <c r="W11" i="75"/>
  <c r="X11" i="75"/>
  <c r="Y11" i="75"/>
  <c r="Z11" i="75"/>
  <c r="AA11" i="75"/>
  <c r="AB11" i="75"/>
  <c r="AC11" i="75"/>
  <c r="E12" i="75"/>
  <c r="F12" i="75"/>
  <c r="G12" i="75"/>
  <c r="H12" i="75"/>
  <c r="I12" i="75"/>
  <c r="J12" i="75"/>
  <c r="K12" i="75"/>
  <c r="L12" i="75"/>
  <c r="M12" i="75"/>
  <c r="N12" i="75"/>
  <c r="O12" i="75"/>
  <c r="P12" i="75"/>
  <c r="Q12" i="75"/>
  <c r="R12" i="75"/>
  <c r="S12" i="75"/>
  <c r="T12" i="75"/>
  <c r="U12" i="75"/>
  <c r="V12" i="75"/>
  <c r="W12" i="75"/>
  <c r="X12" i="75"/>
  <c r="Y12" i="75"/>
  <c r="Z12" i="75"/>
  <c r="AA12" i="75"/>
  <c r="AB12" i="75"/>
  <c r="AC12" i="75"/>
  <c r="E13" i="75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E14" i="75"/>
  <c r="F14" i="75"/>
  <c r="G14" i="75"/>
  <c r="H14" i="75"/>
  <c r="I14" i="75"/>
  <c r="J14" i="75"/>
  <c r="K14" i="75"/>
  <c r="L14" i="75"/>
  <c r="M14" i="75"/>
  <c r="N14" i="75"/>
  <c r="P14" i="75"/>
  <c r="Q14" i="75"/>
  <c r="R14" i="75"/>
  <c r="S14" i="75"/>
  <c r="T14" i="75"/>
  <c r="U14" i="75"/>
  <c r="V14" i="75"/>
  <c r="W14" i="75"/>
  <c r="X14" i="75"/>
  <c r="Y14" i="75"/>
  <c r="Z14" i="75"/>
  <c r="AA14" i="75"/>
  <c r="AB14" i="75"/>
  <c r="AC14" i="75"/>
  <c r="E15" i="75"/>
  <c r="F15" i="75"/>
  <c r="G15" i="75"/>
  <c r="H15" i="75"/>
  <c r="I15" i="75"/>
  <c r="J15" i="75"/>
  <c r="K15" i="75"/>
  <c r="L15" i="75"/>
  <c r="M15" i="75"/>
  <c r="N15" i="75"/>
  <c r="E16" i="75"/>
  <c r="F16" i="75"/>
  <c r="G16" i="75"/>
  <c r="H16" i="75"/>
  <c r="I16" i="75"/>
  <c r="J16" i="75"/>
  <c r="K16" i="75"/>
  <c r="L16" i="75"/>
  <c r="M16" i="75"/>
  <c r="N16" i="75"/>
  <c r="O16" i="75"/>
  <c r="P16" i="75"/>
  <c r="Q16" i="75"/>
  <c r="R16" i="75"/>
  <c r="S16" i="75"/>
  <c r="T16" i="75"/>
  <c r="U16" i="75"/>
  <c r="V16" i="75"/>
  <c r="W16" i="75"/>
  <c r="X16" i="75"/>
  <c r="Y16" i="75"/>
  <c r="Z16" i="75"/>
  <c r="AA16" i="75"/>
  <c r="AB16" i="75"/>
  <c r="AC16" i="75"/>
  <c r="E17" i="75"/>
  <c r="F17" i="75"/>
  <c r="G17" i="75"/>
  <c r="H17" i="75"/>
  <c r="I17" i="75"/>
  <c r="J17" i="75"/>
  <c r="K17" i="75"/>
  <c r="L17" i="75"/>
  <c r="M17" i="75"/>
  <c r="N17" i="75"/>
  <c r="O17" i="75"/>
  <c r="P17" i="75"/>
  <c r="Q17" i="75"/>
  <c r="R17" i="75"/>
  <c r="S17" i="75"/>
  <c r="T17" i="75"/>
  <c r="U17" i="75"/>
  <c r="V17" i="75"/>
  <c r="W17" i="75"/>
  <c r="X17" i="75"/>
  <c r="Y17" i="75"/>
  <c r="Z17" i="75"/>
  <c r="AA17" i="75"/>
  <c r="AB17" i="75"/>
  <c r="AC17" i="75"/>
  <c r="D16" i="75"/>
  <c r="D14" i="75"/>
  <c r="D11" i="75"/>
  <c r="D9" i="75"/>
  <c r="D10" i="75"/>
  <c r="D12" i="75"/>
  <c r="D13" i="75"/>
  <c r="D15" i="75"/>
  <c r="D17" i="75"/>
  <c r="D8" i="75"/>
  <c r="N6" i="75"/>
  <c r="O6" i="75"/>
  <c r="P6" i="75"/>
  <c r="Q6" i="75"/>
  <c r="R6" i="75"/>
  <c r="S6" i="75"/>
  <c r="T6" i="75"/>
  <c r="U6" i="75"/>
  <c r="V6" i="75"/>
  <c r="W6" i="75"/>
  <c r="X6" i="75"/>
  <c r="Y6" i="75"/>
  <c r="Z6" i="75"/>
  <c r="AA6" i="75"/>
  <c r="AB6" i="75"/>
  <c r="AC6" i="75"/>
  <c r="E6" i="75"/>
  <c r="F6" i="75"/>
  <c r="G6" i="75"/>
  <c r="H6" i="75"/>
  <c r="I6" i="75"/>
  <c r="J6" i="75"/>
  <c r="K6" i="75"/>
  <c r="L6" i="75"/>
  <c r="M6" i="75"/>
  <c r="D6" i="75"/>
  <c r="AK14" i="75" l="1"/>
  <c r="AK6" i="75"/>
  <c r="AK10" i="75"/>
  <c r="J19" i="75"/>
  <c r="V20" i="75"/>
  <c r="N20" i="75"/>
  <c r="H20" i="75"/>
  <c r="AB19" i="75"/>
  <c r="F20" i="75"/>
  <c r="L19" i="75"/>
  <c r="X20" i="75"/>
  <c r="P20" i="75"/>
  <c r="T19" i="75"/>
  <c r="K19" i="75"/>
  <c r="W20" i="75"/>
  <c r="I19" i="75"/>
  <c r="AC20" i="75"/>
  <c r="U20" i="75"/>
  <c r="C7" i="75"/>
  <c r="G20" i="75"/>
  <c r="AA19" i="75"/>
  <c r="S19" i="75"/>
  <c r="Z19" i="75"/>
  <c r="R19" i="75"/>
  <c r="M20" i="75"/>
  <c r="E20" i="75"/>
  <c r="Y19" i="75"/>
  <c r="Q19" i="75"/>
  <c r="AK7" i="75"/>
  <c r="AB18" i="75"/>
  <c r="T18" i="75"/>
  <c r="L18" i="75"/>
  <c r="Y18" i="75"/>
  <c r="Q18" i="75"/>
  <c r="I18" i="75"/>
  <c r="L20" i="75"/>
  <c r="X18" i="75"/>
  <c r="P18" i="75"/>
  <c r="H18" i="75"/>
  <c r="W18" i="75"/>
  <c r="O18" i="75"/>
  <c r="G18" i="75"/>
  <c r="AK8" i="75"/>
  <c r="X19" i="75"/>
  <c r="V18" i="75"/>
  <c r="N18" i="75"/>
  <c r="F18" i="75"/>
  <c r="P19" i="75"/>
  <c r="AC18" i="75"/>
  <c r="U18" i="75"/>
  <c r="M18" i="75"/>
  <c r="E18" i="75"/>
  <c r="H19" i="75"/>
  <c r="AA18" i="75"/>
  <c r="S18" i="75"/>
  <c r="K18" i="75"/>
  <c r="AB20" i="75"/>
  <c r="Z18" i="75"/>
  <c r="R18" i="75"/>
  <c r="J18" i="75"/>
  <c r="T20" i="75"/>
  <c r="AA20" i="75"/>
  <c r="S20" i="75"/>
  <c r="K20" i="75"/>
  <c r="W19" i="75"/>
  <c r="O19" i="75"/>
  <c r="G19" i="75"/>
  <c r="Z20" i="75"/>
  <c r="R20" i="75"/>
  <c r="J20" i="75"/>
  <c r="V19" i="75"/>
  <c r="N19" i="75"/>
  <c r="F19" i="75"/>
  <c r="C15" i="75"/>
  <c r="AK17" i="75"/>
  <c r="C17" i="75"/>
  <c r="AK16" i="75"/>
  <c r="AK13" i="75"/>
  <c r="C13" i="75"/>
  <c r="AK12" i="75"/>
  <c r="C12" i="75"/>
  <c r="AK11" i="75"/>
  <c r="AK9" i="75"/>
  <c r="Y20" i="75"/>
  <c r="Q20" i="75"/>
  <c r="I20" i="75"/>
  <c r="AC19" i="75"/>
  <c r="U19" i="75"/>
  <c r="M19" i="75"/>
  <c r="E19" i="75"/>
  <c r="C6" i="75"/>
  <c r="C10" i="75"/>
  <c r="O20" i="75"/>
  <c r="C9" i="75"/>
  <c r="C16" i="75"/>
  <c r="C11" i="75"/>
  <c r="C14" i="75"/>
  <c r="C8" i="75"/>
  <c r="D18" i="75"/>
  <c r="D19" i="75"/>
  <c r="D20" i="75"/>
  <c r="AK20" i="75" l="1"/>
  <c r="AK19" i="75"/>
  <c r="AK18" i="75"/>
  <c r="C18" i="75"/>
  <c r="C20" i="75"/>
  <c r="C19" i="75"/>
</calcChain>
</file>

<file path=xl/sharedStrings.xml><?xml version="1.0" encoding="utf-8"?>
<sst xmlns="http://schemas.openxmlformats.org/spreadsheetml/2006/main" count="108" uniqueCount="36">
  <si>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</si>
  <si>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</si>
  <si>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</si>
  <si>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</si>
  <si>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</si>
  <si>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</si>
  <si>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</si>
  <si>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</si>
  <si>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</si>
  <si>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</si>
  <si>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</si>
  <si>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</si>
  <si>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May-Sept Total</t>
  </si>
  <si>
    <t>Annual Total</t>
  </si>
  <si>
    <t>Annual Average</t>
  </si>
  <si>
    <t>Milner to Swan Falls Reach Gains</t>
  </si>
  <si>
    <t>Monthly Totals (acre-ft)</t>
  </si>
  <si>
    <t xml:space="preserve">Notes: </t>
  </si>
  <si>
    <t xml:space="preserve">Milner to Swan Falls Reach Gain (acre-ft) = Snake River near Murphy - Snake River at Milner (Total Flow) - Rock creek Ab Hwy 30/93 XIing at Twin Falls  - Salmon Falls Creek Nr Hagerman - Malad River Nr Gooding - Brueanu River Nr Hot Springs </t>
  </si>
  <si>
    <t>Data Source: USGS and IPC (approved and provisional)</t>
  </si>
  <si>
    <t>Rows colored for each month ranging from minimum (Red) to maximum (Green) from CY 2004 to CY 2024</t>
  </si>
  <si>
    <t>1993-2004 Avg</t>
  </si>
  <si>
    <t>2004-2023 Avg</t>
  </si>
  <si>
    <t>USGS 13168500 BRUNEAU RIVER NR HOT SPRING ID - Source USGS</t>
  </si>
  <si>
    <t>USGS 13152500 MALAD RIVER NR GOODING ID - Source UGGS</t>
  </si>
  <si>
    <t>USGS 13088000 SNAKE RIVER AT MILNER ID TOTAL FLOW: Source USGS and Idaho Power Company database</t>
  </si>
  <si>
    <t>USGS 13108150 SALMON FALLS CREEK NR HAGERMAN ID - Source USGS</t>
  </si>
  <si>
    <t>USGS 13092747 ROCK CREEK AB HWY 30/93 XING AT TWIN FALLS ID - Source USGS</t>
  </si>
  <si>
    <t>USGS 13172500 SNAKE RIVER NR MURPHY ID - Source USGS</t>
  </si>
  <si>
    <t>2. Average Period:</t>
  </si>
  <si>
    <t>1. Data:</t>
  </si>
  <si>
    <t xml:space="preserve">4. USGS Source Link: </t>
  </si>
  <si>
    <t>USGS Current Conditions for Idaho Streamflow</t>
  </si>
  <si>
    <t>Reach gain averages were calculated for two periods to compare earlier period (1993-2004) average vs recent period  (2004-2023) average</t>
  </si>
  <si>
    <t>Row wise - Dark Red (Lowest reach gain) to Dark Green (Highest reach gain)</t>
  </si>
  <si>
    <t>3. Color Gradient Formatiing: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</si>
</sst>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%"/>
  </numFmts>
  <fonts count="19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rgb="FFFF0000"/>
      <name val="Verdana"/>
      <family val="2"/>
    </font>
    <font>
      <sz val="8"/>
      <name val="Arial"/>
      <family val="2"/>
    </font>
    <font>
      <sz val="10"/>
      <color rgb="FF000000"/>
      <name val="Arial Unicode MS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sz val="11"/>
      <name val="Arial"/>
      <family val="2"/>
    </font>
    <font>
      <sz val="12"/>
      <name val="Verdana"/>
      <family val="2"/>
    </font>
    <font>
      <b/>
      <sz val="18"/>
      <color theme="1"/>
      <name val="Arial"/>
      <family val="2"/>
    </font>
    <font>
      <b/>
      <sz val="17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3" fillId="2" borderId="5" xfId="0" applyFont="1" applyFill="1" applyBorder="1" applyAlignment="1">
      <alignment horizontal="right" vertical="center" wrapText="1"/>
    </xf>
    <xf numFmtId="22" fontId="0" fillId="0" borderId="0" xfId="0" applyNumberFormat="1"/>
    <xf numFmtId="0" fontId="1" fillId="0" borderId="6" xfId="0" applyFont="1" applyBorder="1"/>
    <xf numFmtId="0" fontId="6" fillId="0" borderId="0" xfId="0" applyFont="1" applyAlignment="1">
      <alignment vertical="center"/>
    </xf>
    <xf numFmtId="14" fontId="0" fillId="0" borderId="0" xfId="0" applyNumberFormat="1"/>
    <xf numFmtId="0" fontId="2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Border="1"/>
    <xf numFmtId="0" fontId="11" fillId="0" borderId="0" xfId="0" applyFont="1"/>
    <xf numFmtId="3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11" fillId="0" borderId="10" xfId="0" applyFont="1" applyBorder="1"/>
    <xf numFmtId="3" fontId="11" fillId="0" borderId="10" xfId="0" applyNumberFormat="1" applyFont="1" applyBorder="1"/>
    <xf numFmtId="0" fontId="11" fillId="0" borderId="0" xfId="0" applyFont="1" applyBorder="1"/>
    <xf numFmtId="0" fontId="10" fillId="0" borderId="9" xfId="0" applyFont="1" applyBorder="1"/>
    <xf numFmtId="1" fontId="0" fillId="0" borderId="6" xfId="0" applyNumberFormat="1" applyBorder="1"/>
    <xf numFmtId="0" fontId="2" fillId="2" borderId="0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13" fillId="0" borderId="6" xfId="0" applyNumberFormat="1" applyFont="1" applyBorder="1"/>
    <xf numFmtId="0" fontId="14" fillId="2" borderId="7" xfId="0" applyFont="1" applyFill="1" applyBorder="1" applyAlignment="1">
      <alignment horizontal="right" vertical="center" wrapText="1"/>
    </xf>
    <xf numFmtId="0" fontId="13" fillId="2" borderId="7" xfId="0" applyFont="1" applyFill="1" applyBorder="1"/>
    <xf numFmtId="0" fontId="13" fillId="0" borderId="6" xfId="0" applyFont="1" applyBorder="1"/>
    <xf numFmtId="1" fontId="1" fillId="0" borderId="6" xfId="0" applyNumberFormat="1" applyFont="1" applyBorder="1"/>
    <xf numFmtId="1" fontId="1" fillId="0" borderId="6" xfId="0" applyNumberFormat="1" applyFont="1" applyFill="1" applyBorder="1"/>
    <xf numFmtId="3" fontId="14" fillId="2" borderId="7" xfId="0" applyNumberFormat="1" applyFont="1" applyFill="1" applyBorder="1" applyAlignment="1">
      <alignment horizontal="right" vertical="center" wrapText="1"/>
    </xf>
    <xf numFmtId="1" fontId="13" fillId="2" borderId="7" xfId="0" applyNumberFormat="1" applyFont="1" applyFill="1" applyBorder="1"/>
    <xf numFmtId="1" fontId="13" fillId="0" borderId="6" xfId="0" applyNumberFormat="1" applyFont="1" applyBorder="1"/>
    <xf numFmtId="164" fontId="14" fillId="2" borderId="6" xfId="0" applyNumberFormat="1" applyFont="1" applyFill="1" applyBorder="1" applyAlignment="1">
      <alignment horizontal="right" vertical="center" wrapText="1"/>
    </xf>
    <xf numFmtId="164" fontId="13" fillId="2" borderId="6" xfId="0" applyNumberFormat="1" applyFont="1" applyFill="1" applyBorder="1"/>
    <xf numFmtId="0" fontId="15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65" fontId="11" fillId="0" borderId="0" xfId="1" applyNumberFormat="1" applyFont="1"/>
    <xf numFmtId="1" fontId="1" fillId="0" borderId="0" xfId="0" applyNumberFormat="1" applyFont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Fill="1"/>
    <xf numFmtId="3" fontId="3" fillId="0" borderId="1" xfId="0" applyNumberFormat="1" applyFont="1" applyFill="1" applyBorder="1" applyAlignment="1">
      <alignment horizontal="right" vertical="center" wrapText="1"/>
    </xf>
    <xf numFmtId="0" fontId="18" fillId="0" borderId="0" xfId="2"/>
    <xf numFmtId="0" fontId="0" fillId="0" borderId="0" xfId="0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1" defaultTableStyle="TableStyleMedium9" defaultPivotStyle="PivotStyleLight16">
    <tableStyle name="Invisible" pivot="0" table="0" count="0" xr9:uid="{A14C3F8C-4EC6-4465-99A4-56795CA138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aterdata.usgs.gov/id/nwis/current/?type=flo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EAF3-31B4-49F8-9ECF-EA9B957AC7B5}">
  <dimension ref="A1:B13"/>
  <sheetViews>
    <sheetView tabSelected="1" workbookViewId="0"/>
  </sheetViews>
  <sheetFormatPr defaultRowHeight="14.25" x14ac:dyDescent="0.2"/>
  <cols>
    <col min="1" max="1" width="26.5" customWidth="1"/>
  </cols>
  <sheetData>
    <row r="1" spans="1:2" x14ac:dyDescent="0.2">
      <c r="A1" s="64" t="s">
        <v>30</v>
      </c>
    </row>
    <row r="2" spans="1:2" x14ac:dyDescent="0.2">
      <c r="A2" s="58">
        <v>1</v>
      </c>
      <c r="B2" t="s">
        <v>25</v>
      </c>
    </row>
    <row r="3" spans="1:2" x14ac:dyDescent="0.2">
      <c r="A3" s="58">
        <v>2</v>
      </c>
      <c r="B3" t="s">
        <v>23</v>
      </c>
    </row>
    <row r="4" spans="1:2" x14ac:dyDescent="0.2">
      <c r="A4" s="58">
        <v>3</v>
      </c>
      <c r="B4" t="s">
        <v>24</v>
      </c>
    </row>
    <row r="5" spans="1:2" x14ac:dyDescent="0.2">
      <c r="A5" s="58">
        <v>4</v>
      </c>
      <c r="B5" t="s">
        <v>26</v>
      </c>
    </row>
    <row r="6" spans="1:2" x14ac:dyDescent="0.2">
      <c r="A6" s="58">
        <v>5</v>
      </c>
      <c r="B6" t="s">
        <v>27</v>
      </c>
    </row>
    <row r="7" spans="1:2" x14ac:dyDescent="0.2">
      <c r="A7" s="58">
        <v>6</v>
      </c>
      <c r="B7" t="s">
        <v>28</v>
      </c>
    </row>
    <row r="9" spans="1:2" x14ac:dyDescent="0.2">
      <c r="A9" t="s">
        <v>29</v>
      </c>
      <c r="B9" t="s">
        <v>33</v>
      </c>
    </row>
    <row r="11" spans="1:2" x14ac:dyDescent="0.2">
      <c r="A11" t="s">
        <v>35</v>
      </c>
      <c r="B11" t="s">
        <v>34</v>
      </c>
    </row>
    <row r="13" spans="1:2" x14ac:dyDescent="0.2">
      <c r="A13" t="s">
        <v>31</v>
      </c>
      <c r="B13" s="63" t="s">
        <v>32</v>
      </c>
    </row>
  </sheetData>
  <hyperlinks>
    <hyperlink ref="B13" r:id="rId1" display="https://waterdata.usgs.gov/id/nwis/current/?type=flow" xr:uid="{092EB8FD-4528-4FBA-B2A9-E28F1DE958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F11D1-CEA5-458E-9250-E2EE120447FE}">
  <dimension ref="A3:AL33"/>
  <sheetViews>
    <sheetView showGridLines="0" showRowColHeaders="0" showRuler="0" view="pageLayout" topLeftCell="B1" zoomScale="40" zoomScaleNormal="55" zoomScalePageLayoutView="40" workbookViewId="0">
      <selection activeCell="AG17" sqref="AG17"/>
    </sheetView>
  </sheetViews>
  <sheetFormatPr defaultColWidth="0" defaultRowHeight="14.25" x14ac:dyDescent="0.2"/>
  <cols>
    <col min="2" max="2" width="21.125" customWidth="1"/>
    <col min="3" max="3" width="24.625" customWidth="1"/>
    <col min="4" max="13" width="9" hidden="1" customWidth="1"/>
    <col min="14" max="14" width="2.75" hidden="1" customWidth="1"/>
    <col min="15" max="35" width="14.125" customWidth="1"/>
    <col min="36" max="36" width="2.125" customWidth="1"/>
    <col min="37" max="37" width="26.375" customWidth="1"/>
    <col min="38" max="38" width="4.25" style="2" customWidth="1"/>
  </cols>
  <sheetData>
    <row r="3" spans="1:38" s="26" customFormat="1" ht="39.950000000000003" customHeight="1" x14ac:dyDescent="0.4"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31"/>
    </row>
    <row r="4" spans="1:38" s="26" customFormat="1" ht="39.950000000000003" customHeight="1" x14ac:dyDescent="0.4"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31"/>
    </row>
    <row r="5" spans="1:38" s="26" customFormat="1" ht="39.950000000000003" customHeight="1" x14ac:dyDescent="0.35">
      <c r="B5" s="31"/>
      <c r="C5" s="53" t="s">
        <v>21</v>
      </c>
      <c r="D5" s="50">
        <v>1993</v>
      </c>
      <c r="E5" s="50">
        <v>1994</v>
      </c>
      <c r="F5" s="50">
        <v>1995</v>
      </c>
      <c r="G5" s="50">
        <v>1996</v>
      </c>
      <c r="H5" s="50">
        <v>1997</v>
      </c>
      <c r="I5" s="50">
        <v>1998</v>
      </c>
      <c r="J5" s="50">
        <v>1999</v>
      </c>
      <c r="K5" s="50">
        <v>2000</v>
      </c>
      <c r="L5" s="50">
        <v>2001</v>
      </c>
      <c r="M5" s="50">
        <v>2002</v>
      </c>
      <c r="N5" s="50">
        <v>2003</v>
      </c>
      <c r="O5" s="50">
        <v>2004</v>
      </c>
      <c r="P5" s="50">
        <v>2005</v>
      </c>
      <c r="Q5" s="50">
        <v>2006</v>
      </c>
      <c r="R5" s="50">
        <v>2007</v>
      </c>
      <c r="S5" s="50">
        <v>2008</v>
      </c>
      <c r="T5" s="50">
        <v>2009</v>
      </c>
      <c r="U5" s="50">
        <v>2010</v>
      </c>
      <c r="V5" s="50">
        <v>2011</v>
      </c>
      <c r="W5" s="50">
        <v>2012</v>
      </c>
      <c r="X5" s="50">
        <v>2013</v>
      </c>
      <c r="Y5" s="50">
        <v>2014</v>
      </c>
      <c r="Z5" s="50">
        <v>2015</v>
      </c>
      <c r="AA5" s="50">
        <v>2016</v>
      </c>
      <c r="AB5" s="50">
        <v>2017</v>
      </c>
      <c r="AC5" s="50">
        <v>2018</v>
      </c>
      <c r="AD5" s="50">
        <v>2019</v>
      </c>
      <c r="AE5" s="50">
        <v>2020</v>
      </c>
      <c r="AF5" s="50">
        <v>2021</v>
      </c>
      <c r="AG5" s="50">
        <v>2022</v>
      </c>
      <c r="AH5" s="50">
        <v>2023</v>
      </c>
      <c r="AI5" s="50">
        <v>2024</v>
      </c>
      <c r="AJ5" s="32"/>
      <c r="AK5" s="53" t="s">
        <v>22</v>
      </c>
      <c r="AL5" s="29"/>
    </row>
    <row r="6" spans="1:38" s="26" customFormat="1" ht="39.950000000000003" customHeight="1" x14ac:dyDescent="0.35">
      <c r="B6" s="52" t="s">
        <v>0</v>
      </c>
      <c r="C6" s="51">
        <f>AVERAGE(D6:O6)</f>
        <v>413025.41816987499</v>
      </c>
      <c r="D6" s="51">
        <f>('USGS 13172500 SNAKE RIV NR MURP'!CD2-'USGS 13092747 ROCK CREEK AB HWY'!C2-'USGS 13108150 SALMON FALLS CRK'!Y2-'USGS 13152500 MALAD RIV NR GOOD'!CA2-'USGS 13168500 BRUN RIV AT HOT  '!BG2-'USGS 13088000 SNAKE RIV AT MILN'!BQ2)*1.98345*31</f>
        <v>393110.05126049998</v>
      </c>
      <c r="E6" s="51">
        <f>('USGS 13172500 SNAKE RIV NR MURP'!CE2-'USGS 13092747 ROCK CREEK AB HWY'!D2-'USGS 13108150 SALMON FALLS CRK'!Z2-'USGS 13152500 MALAD RIV NR GOOD'!CB2-'USGS 13168500 BRUN RIV AT HOT  '!BH2-'USGS 13088000 SNAKE RIV AT MILN'!BR2)*1.98345*31</f>
        <v>434257.73307000002</v>
      </c>
      <c r="F6" s="51">
        <f>('USGS 13172500 SNAKE RIV NR MURP'!CF2-'USGS 13092747 ROCK CREEK AB HWY'!E2-'USGS 13108150 SALMON FALLS CRK'!AA2-'USGS 13152500 MALAD RIV NR GOOD'!CC2-'USGS 13168500 BRUN RIV AT HOT  '!BI2-'USGS 13088000 SNAKE RIV AT MILN'!BS2)*1.98345*31</f>
        <v>416635.57319999998</v>
      </c>
      <c r="G6" s="51">
        <f>('USGS 13172500 SNAKE RIV NR MURP'!CG2-'USGS 13092747 ROCK CREEK AB HWY'!F2-'USGS 13108150 SALMON FALLS CRK'!AB2-'USGS 13152500 MALAD RIV NR GOOD'!CD2-'USGS 13168500 BRUN RIV AT HOT  '!BJ2-'USGS 13088000 SNAKE RIV AT MILN'!BT2)*1.98345*31</f>
        <v>418246.53128999996</v>
      </c>
      <c r="H6" s="51">
        <f>('USGS 13172500 SNAKE RIV NR MURP'!CH2-'USGS 13092747 ROCK CREEK AB HWY'!G2-'USGS 13108150 SALMON FALLS CRK'!AC2-'USGS 13152500 MALAD RIV NR GOOD'!CE2-'USGS 13168500 BRUN RIV AT HOT  '!BK2-'USGS 13088000 SNAKE RIV AT MILN'!BU2)*1.98345*31</f>
        <v>469194.61805999995</v>
      </c>
      <c r="I6" s="51">
        <f>('USGS 13172500 SNAKE RIV NR MURP'!CI2-'USGS 13092747 ROCK CREEK AB HWY'!H2-'USGS 13108150 SALMON FALLS CRK'!AD2-'USGS 13152500 MALAD RIV NR GOOD'!CF2-'USGS 13168500 BRUN RIV AT HOT  '!BL2-'USGS 13088000 SNAKE RIV AT MILN'!BV2)*1.98345*31</f>
        <v>450514.88264999999</v>
      </c>
      <c r="J6" s="51">
        <f>('USGS 13172500 SNAKE RIV NR MURP'!CJ2-'USGS 13092747 ROCK CREEK AB HWY'!I2-'USGS 13108150 SALMON FALLS CRK'!AE2-'USGS 13152500 MALAD RIV NR GOOD'!CG2-'USGS 13168500 BRUN RIV AT HOT  '!BM2-'USGS 13088000 SNAKE RIV AT MILN'!BW2)*1.98345*31</f>
        <v>443917.33291499992</v>
      </c>
      <c r="K6" s="51">
        <f>('USGS 13172500 SNAKE RIV NR MURP'!CK2-'USGS 13092747 ROCK CREEK AB HWY'!J2-'USGS 13108150 SALMON FALLS CRK'!AF2-'USGS 13152500 MALAD RIV NR GOOD'!CH2-'USGS 13168500 BRUN RIV AT HOT  '!BN2-'USGS 13088000 SNAKE RIV AT MILN'!BX2)*1.98345*31</f>
        <v>402530.46687</v>
      </c>
      <c r="L6" s="51">
        <f>('USGS 13172500 SNAKE RIV NR MURP'!CL2-'USGS 13092747 ROCK CREEK AB HWY'!K2-'USGS 13108150 SALMON FALLS CRK'!AG2-'USGS 13152500 MALAD RIV NR GOOD'!CI2-'USGS 13168500 BRUN RIV AT HOT  '!BO2-'USGS 13088000 SNAKE RIV AT MILN'!BY2)*1.98345*31</f>
        <v>414618.80124</v>
      </c>
      <c r="M6" s="51">
        <f>('USGS 13172500 SNAKE RIV NR MURP'!CM2-'USGS 13092747 ROCK CREEK AB HWY'!L2-'USGS 13108150 SALMON FALLS CRK'!AH2-'USGS 13152500 MALAD RIV NR GOOD'!CJ2-'USGS 13168500 BRUN RIV AT HOT  '!BP2-'USGS 13088000 SNAKE RIV AT MILN'!BZ2)*1.98345*31</f>
        <v>388634.41617000004</v>
      </c>
      <c r="N6" s="51">
        <f>('USGS 13172500 SNAKE RIV NR MURP'!CN2-'USGS 13092747 ROCK CREEK AB HWY'!M2-'USGS 13108150 SALMON FALLS CRK'!AI2-'USGS 13152500 MALAD RIV NR GOOD'!CK2-'USGS 13168500 BRUN RIV AT HOT  '!BQ2-'USGS 13088000 SNAKE RIV AT MILN'!CA2)*1.98345*31</f>
        <v>364722.14131499996</v>
      </c>
      <c r="O6" s="51">
        <f>('USGS 13172500 SNAKE RIV NR MURP'!CO2-'USGS 13092747 ROCK CREEK AB HWY'!N2-'USGS 13108150 SALMON FALLS CRK'!AJ2-'USGS 13152500 MALAD RIV NR GOOD'!CL2-'USGS 13168500 BRUN RIV AT HOT  '!BR2-'USGS 13088000 SNAKE RIV AT MILN'!CB2)*1.98345*31</f>
        <v>359922.46999799996</v>
      </c>
      <c r="P6" s="51">
        <f>('USGS 13172500 SNAKE RIV NR MURP'!CP2-'USGS 13092747 ROCK CREEK AB HWY'!O2-'USGS 13108150 SALMON FALLS CRK'!AK2-'USGS 13152500 MALAD RIV NR GOOD'!CM2-'USGS 13168500 BRUN RIV AT HOT  '!BS2-'USGS 13088000 SNAKE RIV AT MILN'!CC2)*1.98345*31</f>
        <v>361813.80858000007</v>
      </c>
      <c r="Q6" s="51">
        <f>('USGS 13172500 SNAKE RIV NR MURP'!CQ2-'USGS 13092747 ROCK CREEK AB HWY'!P2-'USGS 13108150 SALMON FALLS CRK'!AL2-'USGS 13152500 MALAD RIV NR GOOD'!CN2-'USGS 13168500 BRUN RIV AT HOT  '!BT2-'USGS 13088000 SNAKE RIV AT MILN'!CD2)*1.98345*31</f>
        <v>391149.23242499999</v>
      </c>
      <c r="R6" s="51">
        <f>('USGS 13172500 SNAKE RIV NR MURP'!CR2-'USGS 13092747 ROCK CREEK AB HWY'!Q2-'USGS 13108150 SALMON FALLS CRK'!AM2-'USGS 13152500 MALAD RIV NR GOOD'!CO2-'USGS 13168500 BRUN RIV AT HOT  '!BU2-'USGS 13088000 SNAKE RIV AT MILN'!CE2)*1.98345*31</f>
        <v>369395.14951500006</v>
      </c>
      <c r="S6" s="51">
        <f>('USGS 13172500 SNAKE RIV NR MURP'!CS2-'USGS 13092747 ROCK CREEK AB HWY'!R2-'USGS 13108150 SALMON FALLS CRK'!AN2-'USGS 13152500 MALAD RIV NR GOOD'!CP2-'USGS 13168500 BRUN RIV AT HOT  '!BV2-'USGS 13088000 SNAKE RIV AT MILN'!CF2)*1.98345*31</f>
        <v>369424.47879015002</v>
      </c>
      <c r="T6" s="51">
        <f>('USGS 13172500 SNAKE RIV NR MURP'!CT2-'USGS 13092747 ROCK CREEK AB HWY'!S2-'USGS 13108150 SALMON FALLS CRK'!AO2-'USGS 13152500 MALAD RIV NR GOOD'!CQ2-'USGS 13168500 BRUN RIV AT HOT  '!BW2-'USGS 13088000 SNAKE RIV AT MILN'!CG2)*1.98345*31</f>
        <v>370197.55421249999</v>
      </c>
      <c r="U6" s="51">
        <f>('USGS 13172500 SNAKE RIV NR MURP'!CU2-'USGS 13092747 ROCK CREEK AB HWY'!T2-'USGS 13108150 SALMON FALLS CRK'!AP2-'USGS 13152500 MALAD RIV NR GOOD'!CR2-'USGS 13168500 BRUN RIV AT HOT  '!BX2-'USGS 13088000 SNAKE RIV AT MILN'!CH2)*1.98345*31</f>
        <v>364734.4387050001</v>
      </c>
      <c r="V6" s="51">
        <f>('USGS 13172500 SNAKE RIV NR MURP'!CV2-'USGS 13092747 ROCK CREEK AB HWY'!U2-'USGS 13108150 SALMON FALLS CRK'!AQ2-'USGS 13152500 MALAD RIV NR GOOD'!CS2-'USGS 13168500 BRUN RIV AT HOT  '!BY2-'USGS 13088000 SNAKE RIV AT MILN'!CI2)*1.98345*31</f>
        <v>384465.60095999995</v>
      </c>
      <c r="W6" s="51">
        <f>('USGS 13172500 SNAKE RIV NR MURP'!CW2-'USGS 13092747 ROCK CREEK AB HWY'!V2-'USGS 13108150 SALMON FALLS CRK'!AR2-'USGS 13152500 MALAD RIV NR GOOD'!CT2-'USGS 13168500 BRUN RIV AT HOT  '!BZ2-'USGS 13088000 SNAKE RIV AT MILN'!CJ2)*1.98345*31</f>
        <v>399210.17157000001</v>
      </c>
      <c r="X6" s="51">
        <f>('USGS 13172500 SNAKE RIV NR MURP'!CX2-'USGS 13092747 ROCK CREEK AB HWY'!W2-'USGS 13108150 SALMON FALLS CRK'!AS2-'USGS 13152500 MALAD RIV NR GOOD'!CU2-'USGS 13168500 BRUN RIV AT HOT  '!CA2-'USGS 13088000 SNAKE RIV AT MILN'!CK2)*1.98345*31</f>
        <v>384337.7081039999</v>
      </c>
      <c r="Y6" s="51">
        <f>('USGS 13172500 SNAKE RIV NR MURP'!CY2-'USGS 13092747 ROCK CREEK AB HWY'!X2-'USGS 13108150 SALMON FALLS CRK'!AT2-'USGS 13152500 MALAD RIV NR GOOD'!CV2-'USGS 13168500 BRUN RIV AT HOT  '!CB2-'USGS 13088000 SNAKE RIV AT MILN'!CL2)*1.98345*31</f>
        <v>363113.0278335</v>
      </c>
      <c r="Z6" s="51">
        <f>('USGS 13172500 SNAKE RIV NR MURP'!CZ2-'USGS 13092747 ROCK CREEK AB HWY'!Y2-'USGS 13108150 SALMON FALLS CRK'!AU2-'USGS 13152500 MALAD RIV NR GOOD'!CW2-'USGS 13168500 BRUN RIV AT HOT  '!CC2-'USGS 13088000 SNAKE RIV AT MILN'!CM2)*1.98345*31</f>
        <v>370589.22608400002</v>
      </c>
      <c r="AA6" s="51">
        <f>('USGS 13172500 SNAKE RIV NR MURP'!DA2-'USGS 13092747 ROCK CREEK AB HWY'!Z2-'USGS 13108150 SALMON FALLS CRK'!AV2-'USGS 13152500 MALAD RIV NR GOOD'!CX2-'USGS 13168500 BRUN RIV AT HOT  '!CD2-'USGS 13088000 SNAKE RIV AT MILN'!CN2)*1.98345*31</f>
        <v>361834.09927350003</v>
      </c>
      <c r="AB6" s="51">
        <f>('USGS 13172500 SNAKE RIV NR MURP'!DB2-'USGS 13092747 ROCK CREEK AB HWY'!AA2-'USGS 13108150 SALMON FALLS CRK'!AW2-'USGS 13152500 MALAD RIV NR GOOD'!CY2-'USGS 13168500 BRUN RIV AT HOT  '!CE2-'USGS 13088000 SNAKE RIV AT MILN'!CO2)*1.98345*31</f>
        <v>387170.22742964997</v>
      </c>
      <c r="AC6" s="51">
        <f>('USGS 13172500 SNAKE RIV NR MURP'!DC2-'USGS 13092747 ROCK CREEK AB HWY'!AB2-'USGS 13108150 SALMON FALLS CRK'!AX2-'USGS 13152500 MALAD RIV NR GOOD'!CZ2-'USGS 13168500 BRUN RIV AT HOT  '!CF2-'USGS 13088000 SNAKE RIV AT MILN'!CP2)*1.98345*31</f>
        <v>403877.64594449999</v>
      </c>
      <c r="AD6" s="51">
        <f>('USGS 13172500 SNAKE RIV NR MURP'!DD2-'USGS 13092747 ROCK CREEK AB HWY'!AC2-'USGS 13108150 SALMON FALLS CRK'!AY2-'USGS 13152500 MALAD RIV NR GOOD'!DA2-'USGS 13168500 BRUN RIV AT HOT  '!CG2-'USGS 13088000 SNAKE RIV AT MILN'!CQ2)*1.98345*31</f>
        <v>387902.72146500001</v>
      </c>
      <c r="AE6" s="51">
        <f>('USGS 13172500 SNAKE RIV NR MURP'!DE2-'USGS 13092747 ROCK CREEK AB HWY'!AD2-'USGS 13108150 SALMON FALLS CRK'!AZ2-'USGS 13152500 MALAD RIV NR GOOD'!DB2-'USGS 13168500 BRUN RIV AT HOT  '!CH2-'USGS 13088000 SNAKE RIV AT MILN'!CR2)*1.98345*31</f>
        <v>389323.07001000002</v>
      </c>
      <c r="AF6" s="51">
        <f>('USGS 13172500 SNAKE RIV NR MURP'!DF2-'USGS 13092747 ROCK CREEK AB HWY'!AE2-'USGS 13108150 SALMON FALLS CRK'!BA2-'USGS 13152500 MALAD RIV NR GOOD'!DC2-'USGS 13168500 BRUN RIV AT HOT  '!CI2-'USGS 13088000 SNAKE RIV AT MILN'!CS2)*1.98345*31</f>
        <v>382516.464645</v>
      </c>
      <c r="AG6" s="51">
        <f>('USGS 13172500 SNAKE RIV NR MURP'!DG2-'USGS 13092747 ROCK CREEK AB HWY'!AF2-'USGS 13108150 SALMON FALLS CRK'!BB2-'USGS 13152500 MALAD RIV NR GOOD'!DD2-'USGS 13168500 BRUN RIV AT HOT  '!CJ2-'USGS 13088000 SNAKE RIV AT MILN'!CT2)*1.98345*31</f>
        <v>371571.16895653127</v>
      </c>
      <c r="AH6" s="51">
        <f>('USGS 13172500 SNAKE RIV NR MURP'!DH2-'USGS 13092747 ROCK CREEK AB HWY'!AG2-'USGS 13108150 SALMON FALLS CRK'!BC2-'USGS 13152500 MALAD RIV NR GOOD'!DE2-'USGS 13168500 BRUN RIV AT HOT  '!CK2-'USGS 13088000 SNAKE RIV AT MILN'!CU2)*1.98345*31</f>
        <v>369123.5057479135</v>
      </c>
      <c r="AI6" s="51">
        <f>('USGS 13172500 SNAKE RIV NR MURP'!DI2-'USGS 13092747 ROCK CREEK AB HWY'!AH2-'USGS 13108150 SALMON FALLS CRK'!BD2-'USGS 13152500 MALAD RIV NR GOOD'!DF2-'USGS 13168500 BRUN RIV AT HOT  '!CL2-'USGS 13088000 SNAKE RIV AT MILN'!CV2)*1.98345*31</f>
        <v>376955.4989375</v>
      </c>
      <c r="AK6" s="51">
        <f>AVERAGE(O6:AH6)</f>
        <v>377083.58851246221</v>
      </c>
      <c r="AL6" s="29"/>
    </row>
    <row r="7" spans="1:38" s="26" customFormat="1" ht="39.950000000000003" customHeight="1" x14ac:dyDescent="0.35">
      <c r="B7" s="52" t="s">
        <v>1</v>
      </c>
      <c r="C7" s="51">
        <f t="shared" ref="C7:C17" si="0">AVERAGE(D7:O7)</f>
        <v>373114.52817799995</v>
      </c>
      <c r="D7" s="51">
        <f>('USGS 13172500 SNAKE RIV NR MURP'!CD3-'USGS 13092747 ROCK CREEK AB HWY'!C3-'USGS 13108150 SALMON FALLS CRK'!Y3-'USGS 13152500 MALAD RIV NR GOOD'!CA3-'USGS 13168500 BRUN RIV AT HOT  '!BG3-'USGS 13088000 SNAKE RIV AT MILN'!BQ3)*1.98345*28</f>
        <v>361060.65294599999</v>
      </c>
      <c r="E7" s="51">
        <f>('USGS 13172500 SNAKE RIV NR MURP'!CE3-'USGS 13092747 ROCK CREEK AB HWY'!D3-'USGS 13108150 SALMON FALLS CRK'!Z3-'USGS 13152500 MALAD RIV NR GOOD'!CB3-'USGS 13168500 BRUN RIV AT HOT  '!BH3-'USGS 13088000 SNAKE RIV AT MILN'!BR3)*1.98345*28</f>
        <v>354856.65936000011</v>
      </c>
      <c r="F7" s="51">
        <f>('USGS 13172500 SNAKE RIV NR MURP'!CF3-'USGS 13092747 ROCK CREEK AB HWY'!E3-'USGS 13108150 SALMON FALLS CRK'!AA3-'USGS 13152500 MALAD RIV NR GOOD'!CC3-'USGS 13168500 BRUN RIV AT HOT  '!BI3-'USGS 13088000 SNAKE RIV AT MILN'!BS3)*1.98345*28</f>
        <v>373067.11050000001</v>
      </c>
      <c r="G7" s="51">
        <f>('USGS 13172500 SNAKE RIV NR MURP'!CG3-'USGS 13092747 ROCK CREEK AB HWY'!F3-'USGS 13108150 SALMON FALLS CRK'!AB3-'USGS 13152500 MALAD RIV NR GOOD'!CD3-'USGS 13168500 BRUN RIV AT HOT  '!BJ3-'USGS 13088000 SNAKE RIV AT MILN'!BT3)*1.98345*29</f>
        <v>391901.35666500003</v>
      </c>
      <c r="H7" s="51">
        <f>('USGS 13172500 SNAKE RIV NR MURP'!CH3-'USGS 13092747 ROCK CREEK AB HWY'!G3-'USGS 13108150 SALMON FALLS CRK'!AC3-'USGS 13152500 MALAD RIV NR GOOD'!CE3-'USGS 13168500 BRUN RIV AT HOT  '!BK3-'USGS 13088000 SNAKE RIV AT MILN'!BU3)*1.98345*28</f>
        <v>353684.8371</v>
      </c>
      <c r="I7" s="51">
        <f>('USGS 13172500 SNAKE RIV NR MURP'!CI3-'USGS 13092747 ROCK CREEK AB HWY'!H3-'USGS 13108150 SALMON FALLS CRK'!AD3-'USGS 13152500 MALAD RIV NR GOOD'!CF3-'USGS 13168500 BRUN RIV AT HOT  '!BL3-'USGS 13088000 SNAKE RIV AT MILN'!BV3)*1.98345*28</f>
        <v>402551.49144000007</v>
      </c>
      <c r="J7" s="51">
        <f>('USGS 13172500 SNAKE RIV NR MURP'!CJ3-'USGS 13092747 ROCK CREEK AB HWY'!I3-'USGS 13108150 SALMON FALLS CRK'!AE3-'USGS 13152500 MALAD RIV NR GOOD'!CG3-'USGS 13168500 BRUN RIV AT HOT  '!BM3-'USGS 13088000 SNAKE RIV AT MILN'!BW3)*1.98345*28</f>
        <v>396553.53864000004</v>
      </c>
      <c r="K7" s="51">
        <f>('USGS 13172500 SNAKE RIV NR MURP'!CK3-'USGS 13092747 ROCK CREEK AB HWY'!J3-'USGS 13108150 SALMON FALLS CRK'!AF3-'USGS 13152500 MALAD RIV NR GOOD'!CH3-'USGS 13168500 BRUN RIV AT HOT  '!BN3-'USGS 13088000 SNAKE RIV AT MILN'!BX3)*1.98345*29</f>
        <v>441040.73537999997</v>
      </c>
      <c r="L7" s="51">
        <f>('USGS 13172500 SNAKE RIV NR MURP'!CL3-'USGS 13092747 ROCK CREEK AB HWY'!K3-'USGS 13108150 SALMON FALLS CRK'!AG3-'USGS 13152500 MALAD RIV NR GOOD'!CI3-'USGS 13168500 BRUN RIV AT HOT  '!BO3-'USGS 13088000 SNAKE RIV AT MILN'!BY3)*1.98345*28</f>
        <v>375788.40389999998</v>
      </c>
      <c r="M7" s="51">
        <f>('USGS 13172500 SNAKE RIV NR MURP'!CM3-'USGS 13092747 ROCK CREEK AB HWY'!L3-'USGS 13108150 SALMON FALLS CRK'!AH3-'USGS 13152500 MALAD RIV NR GOOD'!CJ3-'USGS 13168500 BRUN RIV AT HOT  '!BP3-'USGS 13088000 SNAKE RIV AT MILN'!BZ3)*1.98345*28</f>
        <v>354767.80079999997</v>
      </c>
      <c r="N7" s="51">
        <f>('USGS 13172500 SNAKE RIV NR MURP'!CN3-'USGS 13092747 ROCK CREEK AB HWY'!M3-'USGS 13108150 SALMON FALLS CRK'!AI3-'USGS 13152500 MALAD RIV NR GOOD'!CK3-'USGS 13168500 BRUN RIV AT HOT  '!BQ3-'USGS 13088000 SNAKE RIV AT MILN'!CA3)*1.98345*28</f>
        <v>324122.70491999999</v>
      </c>
      <c r="O7" s="51">
        <f>('USGS 13172500 SNAKE RIV NR MURP'!CO3-'USGS 13092747 ROCK CREEK AB HWY'!N3-'USGS 13108150 SALMON FALLS CRK'!AJ3-'USGS 13152500 MALAD RIV NR GOOD'!CL3-'USGS 13168500 BRUN RIV AT HOT  '!BR3-'USGS 13088000 SNAKE RIV AT MILN'!CB3)*1.98345*29</f>
        <v>347979.046485</v>
      </c>
      <c r="P7" s="51">
        <f>('USGS 13172500 SNAKE RIV NR MURP'!CP3-'USGS 13092747 ROCK CREEK AB HWY'!O3-'USGS 13108150 SALMON FALLS CRK'!AK3-'USGS 13152500 MALAD RIV NR GOOD'!CM3-'USGS 13168500 BRUN RIV AT HOT  '!BS3-'USGS 13088000 SNAKE RIV AT MILN'!CC3)*1.98345*28</f>
        <v>317325.02507999999</v>
      </c>
      <c r="Q7" s="51">
        <f>('USGS 13172500 SNAKE RIV NR MURP'!CQ3-'USGS 13092747 ROCK CREEK AB HWY'!P3-'USGS 13108150 SALMON FALLS CRK'!AL3-'USGS 13152500 MALAD RIV NR GOOD'!CN3-'USGS 13168500 BRUN RIV AT HOT  '!BT3-'USGS 13088000 SNAKE RIV AT MILN'!CD3)*1.98345*28</f>
        <v>311754.70409999997</v>
      </c>
      <c r="R7" s="51">
        <f>('USGS 13172500 SNAKE RIV NR MURP'!CR3-'USGS 13092747 ROCK CREEK AB HWY'!Q3-'USGS 13108150 SALMON FALLS CRK'!AM3-'USGS 13152500 MALAD RIV NR GOOD'!CO3-'USGS 13168500 BRUN RIV AT HOT  '!BU3-'USGS 13088000 SNAKE RIV AT MILN'!CE3)*1.98345*28</f>
        <v>342188.76089999999</v>
      </c>
      <c r="S7" s="51">
        <f>('USGS 13172500 SNAKE RIV NR MURP'!CS3-'USGS 13092747 ROCK CREEK AB HWY'!R3-'USGS 13108150 SALMON FALLS CRK'!AN3-'USGS 13152500 MALAD RIV NR GOOD'!CP3-'USGS 13168500 BRUN RIV AT HOT  '!BV3-'USGS 13088000 SNAKE RIV AT MILN'!CF3)*1.98345*29</f>
        <v>342499.11132150004</v>
      </c>
      <c r="T7" s="51">
        <f>('USGS 13172500 SNAKE RIV NR MURP'!CT3-'USGS 13092747 ROCK CREEK AB HWY'!S3-'USGS 13108150 SALMON FALLS CRK'!AO3-'USGS 13152500 MALAD RIV NR GOOD'!CQ3-'USGS 13168500 BRUN RIV AT HOT  '!BW3-'USGS 13088000 SNAKE RIV AT MILN'!CG3)*1.98345*28</f>
        <v>326499.67139999999</v>
      </c>
      <c r="U7" s="51">
        <f>('USGS 13172500 SNAKE RIV NR MURP'!CU3-'USGS 13092747 ROCK CREEK AB HWY'!T3-'USGS 13108150 SALMON FALLS CRK'!AP3-'USGS 13152500 MALAD RIV NR GOOD'!CR3-'USGS 13168500 BRUN RIV AT HOT  '!BX3-'USGS 13088000 SNAKE RIV AT MILN'!CH3)*1.98345*28</f>
        <v>322051.18974</v>
      </c>
      <c r="V7" s="51">
        <f>('USGS 13172500 SNAKE RIV NR MURP'!CV3-'USGS 13092747 ROCK CREEK AB HWY'!U3-'USGS 13108150 SALMON FALLS CRK'!AQ3-'USGS 13152500 MALAD RIV NR GOOD'!CS3-'USGS 13168500 BRUN RIV AT HOT  '!BY3-'USGS 13088000 SNAKE RIV AT MILN'!CI3)*1.98345*28</f>
        <v>324444.81719999999</v>
      </c>
      <c r="W7" s="51">
        <f>('USGS 13172500 SNAKE RIV NR MURP'!CW3-'USGS 13092747 ROCK CREEK AB HWY'!V3-'USGS 13108150 SALMON FALLS CRK'!AR3-'USGS 13152500 MALAD RIV NR GOOD'!CT3-'USGS 13168500 BRUN RIV AT HOT  '!BZ3-'USGS 13088000 SNAKE RIV AT MILN'!CJ3)*1.98345*29</f>
        <v>339678.90327000007</v>
      </c>
      <c r="X7" s="51">
        <f>('USGS 13172500 SNAKE RIV NR MURP'!CX3-'USGS 13092747 ROCK CREEK AB HWY'!W3-'USGS 13108150 SALMON FALLS CRK'!AS3-'USGS 13152500 MALAD RIV NR GOOD'!CU3-'USGS 13168500 BRUN RIV AT HOT  '!CA3-'USGS 13088000 SNAKE RIV AT MILN'!CK3)*1.98345*28</f>
        <v>338351.18183999998</v>
      </c>
      <c r="Y7" s="51">
        <f>('USGS 13172500 SNAKE RIV NR MURP'!CY3-'USGS 13092747 ROCK CREEK AB HWY'!X3-'USGS 13108150 SALMON FALLS CRK'!AT3-'USGS 13152500 MALAD RIV NR GOOD'!CV3-'USGS 13168500 BRUN RIV AT HOT  '!CB3-'USGS 13088000 SNAKE RIV AT MILN'!CL3)*1.98345*28</f>
        <v>320723.86499999993</v>
      </c>
      <c r="Z7" s="51">
        <f>('USGS 13172500 SNAKE RIV NR MURP'!CZ3-'USGS 13092747 ROCK CREEK AB HWY'!Y3-'USGS 13108150 SALMON FALLS CRK'!AU3-'USGS 13152500 MALAD RIV NR GOOD'!CW3-'USGS 13168500 BRUN RIV AT HOT  '!CC3-'USGS 13088000 SNAKE RIV AT MILN'!CM3)*1.98345*28</f>
        <v>334857.92969999986</v>
      </c>
      <c r="AA7" s="51">
        <f>('USGS 13172500 SNAKE RIV NR MURP'!DA3-'USGS 13092747 ROCK CREEK AB HWY'!Z3-'USGS 13108150 SALMON FALLS CRK'!AV3-'USGS 13152500 MALAD RIV NR GOOD'!CX3-'USGS 13168500 BRUN RIV AT HOT  '!CD3-'USGS 13088000 SNAKE RIV AT MILN'!CN3)*1.98345*29</f>
        <v>327381.11658000003</v>
      </c>
      <c r="AB7" s="51">
        <f>('USGS 13172500 SNAKE RIV NR MURP'!DB3-'USGS 13092747 ROCK CREEK AB HWY'!AA3-'USGS 13108150 SALMON FALLS CRK'!AW3-'USGS 13152500 MALAD RIV NR GOOD'!CY3-'USGS 13168500 BRUN RIV AT HOT  '!CE3-'USGS 13088000 SNAKE RIV AT MILN'!CO3)*1.98345*28</f>
        <v>471722.32673999993</v>
      </c>
      <c r="AC7" s="51">
        <f>('USGS 13172500 SNAKE RIV NR MURP'!DC3-'USGS 13092747 ROCK CREEK AB HWY'!AB3-'USGS 13108150 SALMON FALLS CRK'!AX3-'USGS 13152500 MALAD RIV NR GOOD'!CZ3-'USGS 13168500 BRUN RIV AT HOT  '!CF3-'USGS 13088000 SNAKE RIV AT MILN'!CP3)*1.98345*28</f>
        <v>351096.83153999998</v>
      </c>
      <c r="AD7" s="51">
        <f>('USGS 13172500 SNAKE RIV NR MURP'!DD3-'USGS 13092747 ROCK CREEK AB HWY'!AC3-'USGS 13108150 SALMON FALLS CRK'!AY3-'USGS 13152500 MALAD RIV NR GOOD'!DA3-'USGS 13168500 BRUN RIV AT HOT  '!CG3-'USGS 13088000 SNAKE RIV AT MILN'!CQ3)*1.98345*28</f>
        <v>324494.80013999995</v>
      </c>
      <c r="AE7" s="51">
        <f>('USGS 13172500 SNAKE RIV NR MURP'!DE3-'USGS 13092747 ROCK CREEK AB HWY'!AD3-'USGS 13108150 SALMON FALLS CRK'!AZ3-'USGS 13152500 MALAD RIV NR GOOD'!DB3-'USGS 13168500 BRUN RIV AT HOT  '!CH3-'USGS 13088000 SNAKE RIV AT MILN'!CR3)*1.98345*29</f>
        <v>346512.28521</v>
      </c>
      <c r="AF7" s="51">
        <f>('USGS 13172500 SNAKE RIV NR MURP'!DF3-'USGS 13092747 ROCK CREEK AB HWY'!AE3-'USGS 13108150 SALMON FALLS CRK'!BA3-'USGS 13152500 MALAD RIV NR GOOD'!DC3-'USGS 13168500 BRUN RIV AT HOT  '!CI3-'USGS 13088000 SNAKE RIV AT MILN'!CS3)*1.98345*28</f>
        <v>346326.23759999999</v>
      </c>
      <c r="AG7" s="51">
        <f>('USGS 13172500 SNAKE RIV NR MURP'!DG3-'USGS 13092747 ROCK CREEK AB HWY'!AF3-'USGS 13108150 SALMON FALLS CRK'!BB3-'USGS 13152500 MALAD RIV NR GOOD'!DD3-'USGS 13168500 BRUN RIV AT HOT  '!CJ3-'USGS 13088000 SNAKE RIV AT MILN'!CT3)*1.98345*28</f>
        <v>325786.84261024999</v>
      </c>
      <c r="AH7" s="51">
        <f>('USGS 13172500 SNAKE RIV NR MURP'!DH3-'USGS 13092747 ROCK CREEK AB HWY'!AG3-'USGS 13108150 SALMON FALLS CRK'!BC3-'USGS 13152500 MALAD RIV NR GOOD'!DE3-'USGS 13168500 BRUN RIV AT HOT  '!CK3-'USGS 13088000 SNAKE RIV AT MILN'!CU3)*1.98345*28</f>
        <v>318216.72527500626</v>
      </c>
      <c r="AI7" s="51">
        <f>('USGS 13172500 SNAKE RIV NR MURP'!DI3-'USGS 13092747 ROCK CREEK AB HWY'!AH3-'USGS 13108150 SALMON FALLS CRK'!BD3-'USGS 13152500 MALAD RIV NR GOOD'!DF3-'USGS 13168500 BRUN RIV AT HOT  '!CL3-'USGS 13088000 SNAKE RIV AT MILN'!CV3)*1.98345*29</f>
        <v>358457.4739935</v>
      </c>
      <c r="AK7" s="51">
        <f t="shared" ref="AK7:AK17" si="1">AVERAGE(O7:AH7)</f>
        <v>338994.56858658779</v>
      </c>
      <c r="AL7" s="30"/>
    </row>
    <row r="8" spans="1:38" s="26" customFormat="1" ht="39.950000000000003" customHeight="1" x14ac:dyDescent="0.35">
      <c r="B8" s="52" t="s">
        <v>2</v>
      </c>
      <c r="C8" s="51">
        <f t="shared" si="0"/>
        <v>414752.02296500007</v>
      </c>
      <c r="D8" s="51">
        <f>('USGS 13172500 SNAKE RIV NR MURP'!CD4-'USGS 13092747 ROCK CREEK AB HWY'!C4-'USGS 13108150 SALMON FALLS CRK'!Y4-'USGS 13152500 MALAD RIV NR GOOD'!CA4-'USGS 13168500 BRUN RIV AT HOT  '!BG4-'USGS 13088000 SNAKE RIV AT MILN'!BQ4)*1.98345*31</f>
        <v>493746.35719499993</v>
      </c>
      <c r="E8" s="51">
        <f>('USGS 13172500 SNAKE RIV NR MURP'!CE4-'USGS 13092747 ROCK CREEK AB HWY'!D4-'USGS 13108150 SALMON FALLS CRK'!Z4-'USGS 13152500 MALAD RIV NR GOOD'!CB4-'USGS 13168500 BRUN RIV AT HOT  '!BH4-'USGS 13088000 SNAKE RIV AT MILN'!BR4)*1.98345*31</f>
        <v>395625.48238500004</v>
      </c>
      <c r="F8" s="51">
        <f>('USGS 13172500 SNAKE RIV NR MURP'!CF4-'USGS 13092747 ROCK CREEK AB HWY'!E4-'USGS 13108150 SALMON FALLS CRK'!AA4-'USGS 13152500 MALAD RIV NR GOOD'!CC4-'USGS 13168500 BRUN RIV AT HOT  '!BI4-'USGS 13088000 SNAKE RIV AT MILN'!BS4)*1.98345*31</f>
        <v>403145.33637000009</v>
      </c>
      <c r="G8" s="51">
        <f>('USGS 13172500 SNAKE RIV NR MURP'!CG4-'USGS 13092747 ROCK CREEK AB HWY'!F4-'USGS 13108150 SALMON FALLS CRK'!AB4-'USGS 13152500 MALAD RIV NR GOOD'!CD4-'USGS 13168500 BRUN RIV AT HOT  '!BJ4-'USGS 13088000 SNAKE RIV AT MILN'!BT4)*1.98345*31</f>
        <v>360565.62349500007</v>
      </c>
      <c r="H8" s="51">
        <f>('USGS 13172500 SNAKE RIV NR MURP'!CH4-'USGS 13092747 ROCK CREEK AB HWY'!G4-'USGS 13108150 SALMON FALLS CRK'!AC4-'USGS 13152500 MALAD RIV NR GOOD'!CE4-'USGS 13168500 BRUN RIV AT HOT  '!BK4-'USGS 13088000 SNAKE RIV AT MILN'!BU4)*1.98345*31</f>
        <v>405746.23435500008</v>
      </c>
      <c r="I8" s="51">
        <f>('USGS 13172500 SNAKE RIV NR MURP'!CI4-'USGS 13092747 ROCK CREEK AB HWY'!H4-'USGS 13108150 SALMON FALLS CRK'!AD4-'USGS 13152500 MALAD RIV NR GOOD'!CF4-'USGS 13168500 BRUN RIV AT HOT  '!BL4-'USGS 13088000 SNAKE RIV AT MILN'!BV4)*1.98345*31</f>
        <v>463236.53260499996</v>
      </c>
      <c r="J8" s="51">
        <f>('USGS 13172500 SNAKE RIV NR MURP'!CJ4-'USGS 13092747 ROCK CREEK AB HWY'!I4-'USGS 13108150 SALMON FALLS CRK'!AE4-'USGS 13152500 MALAD RIV NR GOOD'!CG4-'USGS 13168500 BRUN RIV AT HOT  '!BM4-'USGS 13088000 SNAKE RIV AT MILN'!BW4)*1.98345*31</f>
        <v>463310.31694499979</v>
      </c>
      <c r="K8" s="51">
        <f>('USGS 13172500 SNAKE RIV NR MURP'!CK4-'USGS 13092747 ROCK CREEK AB HWY'!J4-'USGS 13108150 SALMON FALLS CRK'!AF4-'USGS 13152500 MALAD RIV NR GOOD'!CH4-'USGS 13168500 BRUN RIV AT HOT  '!BN4-'USGS 13088000 SNAKE RIV AT MILN'!BX4)*1.98345*31</f>
        <v>415953.06805499998</v>
      </c>
      <c r="L8" s="51">
        <f>('USGS 13172500 SNAKE RIV NR MURP'!CL4-'USGS 13092747 ROCK CREEK AB HWY'!K4-'USGS 13108150 SALMON FALLS CRK'!AG4-'USGS 13152500 MALAD RIV NR GOOD'!CI4-'USGS 13168500 BRUN RIV AT HOT  '!BO4-'USGS 13088000 SNAKE RIV AT MILN'!BY4)*1.98345*31</f>
        <v>413050.88401500002</v>
      </c>
      <c r="M8" s="51">
        <f>('USGS 13172500 SNAKE RIV NR MURP'!CM4-'USGS 13092747 ROCK CREEK AB HWY'!L4-'USGS 13108150 SALMON FALLS CRK'!AH4-'USGS 13152500 MALAD RIV NR GOOD'!CJ4-'USGS 13168500 BRUN RIV AT HOT  '!BP4-'USGS 13088000 SNAKE RIV AT MILN'!BZ4)*1.98345*31</f>
        <v>415848.54024</v>
      </c>
      <c r="N8" s="51">
        <f>('USGS 13172500 SNAKE RIV NR MURP'!CN4-'USGS 13092747 ROCK CREEK AB HWY'!M4-'USGS 13108150 SALMON FALLS CRK'!AI4-'USGS 13152500 MALAD RIV NR GOOD'!CK4-'USGS 13168500 BRUN RIV AT HOT  '!BQ4-'USGS 13088000 SNAKE RIV AT MILN'!CA4)*1.98345*31</f>
        <v>355788.08748000005</v>
      </c>
      <c r="O8" s="51">
        <f>('USGS 13172500 SNAKE RIV NR MURP'!CO4-'USGS 13092747 ROCK CREEK AB HWY'!N4-'USGS 13108150 SALMON FALLS CRK'!AJ4-'USGS 13152500 MALAD RIV NR GOOD'!CL4-'USGS 13168500 BRUN RIV AT HOT  '!BR4-'USGS 13088000 SNAKE RIV AT MILN'!CB4)*1.98345*31</f>
        <v>391007.81244000013</v>
      </c>
      <c r="P8" s="51">
        <f>('USGS 13172500 SNAKE RIV NR MURP'!CP4-'USGS 13092747 ROCK CREEK AB HWY'!O4-'USGS 13108150 SALMON FALLS CRK'!AK4-'USGS 13152500 MALAD RIV NR GOOD'!CM4-'USGS 13168500 BRUN RIV AT HOT  '!BS4-'USGS 13088000 SNAKE RIV AT MILN'!CC4)*1.98345*31</f>
        <v>353562.25988999999</v>
      </c>
      <c r="Q8" s="51">
        <f>('USGS 13172500 SNAKE RIV NR MURP'!CQ4-'USGS 13092747 ROCK CREEK AB HWY'!P4-'USGS 13108150 SALMON FALLS CRK'!AL4-'USGS 13152500 MALAD RIV NR GOOD'!CN4-'USGS 13168500 BRUN RIV AT HOT  '!BT4-'USGS 13088000 SNAKE RIV AT MILN'!CD4)*1.98345*31</f>
        <v>398097.25777499995</v>
      </c>
      <c r="R8" s="51">
        <f>('USGS 13172500 SNAKE RIV NR MURP'!CR4-'USGS 13092747 ROCK CREEK AB HWY'!Q4-'USGS 13108150 SALMON FALLS CRK'!AM4-'USGS 13152500 MALAD RIV NR GOOD'!CO4-'USGS 13168500 BRUN RIV AT HOT  '!BU4-'USGS 13088000 SNAKE RIV AT MILN'!CE4)*1.98345*31</f>
        <v>376410.81050999998</v>
      </c>
      <c r="S8" s="51">
        <f>('USGS 13172500 SNAKE RIV NR MURP'!CS4-'USGS 13092747 ROCK CREEK AB HWY'!R4-'USGS 13108150 SALMON FALLS CRK'!AN4-'USGS 13152500 MALAD RIV NR GOOD'!CP4-'USGS 13168500 BRUN RIV AT HOT  '!BV4-'USGS 13088000 SNAKE RIV AT MILN'!CF4)*1.98345*31</f>
        <v>373582.41080999997</v>
      </c>
      <c r="T8" s="51">
        <f>('USGS 13172500 SNAKE RIV NR MURP'!CT4-'USGS 13092747 ROCK CREEK AB HWY'!S4-'USGS 13108150 SALMON FALLS CRK'!AO4-'USGS 13152500 MALAD RIV NR GOOD'!CQ4-'USGS 13168500 BRUN RIV AT HOT  '!BW4-'USGS 13088000 SNAKE RIV AT MILN'!CG4)*1.98345*31</f>
        <v>370993.81021500006</v>
      </c>
      <c r="U8" s="51">
        <f>('USGS 13172500 SNAKE RIV NR MURP'!CU4-'USGS 13092747 ROCK CREEK AB HWY'!T4-'USGS 13108150 SALMON FALLS CRK'!AP4-'USGS 13152500 MALAD RIV NR GOOD'!CR4-'USGS 13168500 BRUN RIV AT HOT  '!BX4-'USGS 13088000 SNAKE RIV AT MILN'!CH4)*1.98345*31</f>
        <v>369807.11207999999</v>
      </c>
      <c r="V8" s="51">
        <f>('USGS 13172500 SNAKE RIV NR MURP'!CV4-'USGS 13092747 ROCK CREEK AB HWY'!U4-'USGS 13108150 SALMON FALLS CRK'!AQ4-'USGS 13152500 MALAD RIV NR GOOD'!CS4-'USGS 13168500 BRUN RIV AT HOT  '!BY4-'USGS 13088000 SNAKE RIV AT MILN'!CI4)*1.98345*31</f>
        <v>375685.26449999999</v>
      </c>
      <c r="W8" s="51">
        <f>('USGS 13172500 SNAKE RIV NR MURP'!CW4-'USGS 13092747 ROCK CREEK AB HWY'!V4-'USGS 13108150 SALMON FALLS CRK'!AR4-'USGS 13152500 MALAD RIV NR GOOD'!CT4-'USGS 13168500 BRUN RIV AT HOT  '!BZ4-'USGS 13088000 SNAKE RIV AT MILN'!CJ4)*1.98345*31</f>
        <v>363412.46928000008</v>
      </c>
      <c r="X8" s="51">
        <f>('USGS 13172500 SNAKE RIV NR MURP'!CX4-'USGS 13092747 ROCK CREEK AB HWY'!W4-'USGS 13108150 SALMON FALLS CRK'!AS4-'USGS 13152500 MALAD RIV NR GOOD'!CU4-'USGS 13168500 BRUN RIV AT HOT  '!CA4-'USGS 13088000 SNAKE RIV AT MILN'!CK4)*1.98345*31</f>
        <v>363529.29448500002</v>
      </c>
      <c r="Y8" s="51">
        <f>('USGS 13172500 SNAKE RIV NR MURP'!CY4-'USGS 13092747 ROCK CREEK AB HWY'!X4-'USGS 13108150 SALMON FALLS CRK'!AT4-'USGS 13152500 MALAD RIV NR GOOD'!CV4-'USGS 13168500 BRUN RIV AT HOT  '!CB4-'USGS 13088000 SNAKE RIV AT MILN'!CL4)*1.98345*31</f>
        <v>355763.49270000006</v>
      </c>
      <c r="Z8" s="51">
        <f>('USGS 13172500 SNAKE RIV NR MURP'!CZ4-'USGS 13092747 ROCK CREEK AB HWY'!Y4-'USGS 13108150 SALMON FALLS CRK'!AU4-'USGS 13152500 MALAD RIV NR GOOD'!CW4-'USGS 13168500 BRUN RIV AT HOT  '!CC4-'USGS 13088000 SNAKE RIV AT MILN'!CM4)*1.98345*31</f>
        <v>353199.48688500002</v>
      </c>
      <c r="AA8" s="51">
        <f>('USGS 13172500 SNAKE RIV NR MURP'!DA4-'USGS 13092747 ROCK CREEK AB HWY'!Z4-'USGS 13108150 SALMON FALLS CRK'!AV4-'USGS 13152500 MALAD RIV NR GOOD'!CX4-'USGS 13168500 BRUN RIV AT HOT  '!CD4-'USGS 13088000 SNAKE RIV AT MILN'!CN4)*1.98345*31</f>
        <v>367888.71924000001</v>
      </c>
      <c r="AB8" s="51">
        <f>('USGS 13172500 SNAKE RIV NR MURP'!DB4-'USGS 13092747 ROCK CREEK AB HWY'!AA4-'USGS 13108150 SALMON FALLS CRK'!AW4-'USGS 13152500 MALAD RIV NR GOOD'!CY4-'USGS 13168500 BRUN RIV AT HOT  '!CE4-'USGS 13088000 SNAKE RIV AT MILN'!CO4)*1.98345*31</f>
        <v>370643.3346</v>
      </c>
      <c r="AC8" s="51">
        <f>('USGS 13172500 SNAKE RIV NR MURP'!DC4-'USGS 13092747 ROCK CREEK AB HWY'!AB4-'USGS 13108150 SALMON FALLS CRK'!AX4-'USGS 13152500 MALAD RIV NR GOOD'!CZ4-'USGS 13168500 BRUN RIV AT HOT  '!CF4-'USGS 13088000 SNAKE RIV AT MILN'!CP4)*1.98345*31</f>
        <v>380727.19439999986</v>
      </c>
      <c r="AD8" s="51">
        <f>('USGS 13172500 SNAKE RIV NR MURP'!DD4-'USGS 13092747 ROCK CREEK AB HWY'!AC4-'USGS 13108150 SALMON FALLS CRK'!AY4-'USGS 13152500 MALAD RIV NR GOOD'!DA4-'USGS 13168500 BRUN RIV AT HOT  '!CG4-'USGS 13088000 SNAKE RIV AT MILN'!CQ4)*1.98345*31</f>
        <v>391167.67850999994</v>
      </c>
      <c r="AE8" s="51">
        <f>('USGS 13172500 SNAKE RIV NR MURP'!DE4-'USGS 13092747 ROCK CREEK AB HWY'!AD4-'USGS 13108150 SALMON FALLS CRK'!AZ4-'USGS 13152500 MALAD RIV NR GOOD'!DB4-'USGS 13168500 BRUN RIV AT HOT  '!CH4-'USGS 13088000 SNAKE RIV AT MILN'!CR4)*1.98345*31</f>
        <v>352892.05213499995</v>
      </c>
      <c r="AF8" s="51">
        <f>('USGS 13172500 SNAKE RIV NR MURP'!DF4-'USGS 13092747 ROCK CREEK AB HWY'!AE4-'USGS 13108150 SALMON FALLS CRK'!BA4-'USGS 13152500 MALAD RIV NR GOOD'!DC4-'USGS 13168500 BRUN RIV AT HOT  '!CI4-'USGS 13088000 SNAKE RIV AT MILN'!CS4)*1.98345*31</f>
        <v>362484.01633499993</v>
      </c>
      <c r="AG8" s="51">
        <f>('USGS 13172500 SNAKE RIV NR MURP'!DG4-'USGS 13092747 ROCK CREEK AB HWY'!AF4-'USGS 13108150 SALMON FALLS CRK'!BB4-'USGS 13152500 MALAD RIV NR GOOD'!DD4-'USGS 13168500 BRUN RIV AT HOT  '!CJ4-'USGS 13088000 SNAKE RIV AT MILN'!CT4)*1.98345*31</f>
        <v>347155.31598103128</v>
      </c>
      <c r="AH8" s="51">
        <f>('USGS 13172500 SNAKE RIV NR MURP'!DH4-'USGS 13092747 ROCK CREEK AB HWY'!AG4-'USGS 13108150 SALMON FALLS CRK'!BC4-'USGS 13152500 MALAD RIV NR GOOD'!DE4-'USGS 13168500 BRUN RIV AT HOT  '!CK4-'USGS 13088000 SNAKE RIV AT MILN'!CU4)*1.98345*31</f>
        <v>357706.48031999992</v>
      </c>
      <c r="AI8" s="51">
        <f>('USGS 13172500 SNAKE RIV NR MURP'!DI4-'USGS 13092747 ROCK CREEK AB HWY'!AH4-'USGS 13108150 SALMON FALLS CRK'!BD4-'USGS 13152500 MALAD RIV NR GOOD'!DF4-'USGS 13168500 BRUN RIV AT HOT  '!CL4-'USGS 13088000 SNAKE RIV AT MILN'!CV4)*1.98345*31</f>
        <v>361983.50823032751</v>
      </c>
      <c r="AK8" s="51">
        <f t="shared" si="1"/>
        <v>368785.81365455157</v>
      </c>
      <c r="AL8" s="29"/>
    </row>
    <row r="9" spans="1:38" s="26" customFormat="1" ht="39.950000000000003" customHeight="1" x14ac:dyDescent="0.35">
      <c r="B9" s="52" t="s">
        <v>3</v>
      </c>
      <c r="C9" s="51">
        <f t="shared" si="0"/>
        <v>361939.95600000001</v>
      </c>
      <c r="D9" s="51">
        <f>('USGS 13172500 SNAKE RIV NR MURP'!CD5-'USGS 13092747 ROCK CREEK AB HWY'!C5-'USGS 13108150 SALMON FALLS CRK'!Y5-'USGS 13152500 MALAD RIV NR GOOD'!CA5-'USGS 13168500 BRUN RIV AT HOT  '!BG5-'USGS 13088000 SNAKE RIV AT MILN'!BQ5)*1.98345*30</f>
        <v>391360.46984999999</v>
      </c>
      <c r="E9" s="51">
        <f>('USGS 13172500 SNAKE RIV NR MURP'!CE5-'USGS 13092747 ROCK CREEK AB HWY'!D5-'USGS 13108150 SALMON FALLS CRK'!Z5-'USGS 13152500 MALAD RIV NR GOOD'!CB5-'USGS 13168500 BRUN RIV AT HOT  '!BH5-'USGS 13088000 SNAKE RIV AT MILN'!BR5)*1.98345*30</f>
        <v>328292.71019999997</v>
      </c>
      <c r="F9" s="51">
        <f>('USGS 13172500 SNAKE RIV NR MURP'!CF5-'USGS 13092747 ROCK CREEK AB HWY'!E5-'USGS 13108150 SALMON FALLS CRK'!AA5-'USGS 13152500 MALAD RIV NR GOOD'!CC5-'USGS 13168500 BRUN RIV AT HOT  '!BI5-'USGS 13088000 SNAKE RIV AT MILN'!BS5)*1.98345*30</f>
        <v>330589.54529999994</v>
      </c>
      <c r="G9" s="51">
        <f>('USGS 13172500 SNAKE RIV NR MURP'!CG5-'USGS 13092747 ROCK CREEK AB HWY'!F5-'USGS 13108150 SALMON FALLS CRK'!AB5-'USGS 13152500 MALAD RIV NR GOOD'!CD5-'USGS 13168500 BRUN RIV AT HOT  '!BJ5-'USGS 13088000 SNAKE RIV AT MILN'!BT5)*1.98345*30</f>
        <v>390301.30754999991</v>
      </c>
      <c r="H9" s="51">
        <f>('USGS 13172500 SNAKE RIV NR MURP'!CH5-'USGS 13092747 ROCK CREEK AB HWY'!G5-'USGS 13108150 SALMON FALLS CRK'!AC5-'USGS 13152500 MALAD RIV NR GOOD'!CE5-'USGS 13168500 BRUN RIV AT HOT  '!BK5-'USGS 13088000 SNAKE RIV AT MILN'!BU5)*1.98345*30</f>
        <v>413638.58025</v>
      </c>
      <c r="I9" s="51">
        <f>('USGS 13172500 SNAKE RIV NR MURP'!CI5-'USGS 13092747 ROCK CREEK AB HWY'!H5-'USGS 13108150 SALMON FALLS CRK'!AD5-'USGS 13152500 MALAD RIV NR GOOD'!CF5-'USGS 13168500 BRUN RIV AT HOT  '!BL5-'USGS 13088000 SNAKE RIV AT MILN'!BV5)*1.98345*30</f>
        <v>402862.4964</v>
      </c>
      <c r="J9" s="51">
        <f>('USGS 13172500 SNAKE RIV NR MURP'!CJ5-'USGS 13092747 ROCK CREEK AB HWY'!I5-'USGS 13108150 SALMON FALLS CRK'!AE5-'USGS 13152500 MALAD RIV NR GOOD'!CG5-'USGS 13168500 BRUN RIV AT HOT  '!BM5-'USGS 13088000 SNAKE RIV AT MILN'!BW5)*1.98345*30</f>
        <v>401160.69630000013</v>
      </c>
      <c r="K9" s="51">
        <f>('USGS 13172500 SNAKE RIV NR MURP'!CK5-'USGS 13092747 ROCK CREEK AB HWY'!J5-'USGS 13108150 SALMON FALLS CRK'!AF5-'USGS 13152500 MALAD RIV NR GOOD'!CH5-'USGS 13168500 BRUN RIV AT HOT  '!BN5-'USGS 13088000 SNAKE RIV AT MILN'!BX5)*1.98345*30</f>
        <v>388605.45780000003</v>
      </c>
      <c r="L9" s="51">
        <f>('USGS 13172500 SNAKE RIV NR MURP'!CL5-'USGS 13092747 ROCK CREEK AB HWY'!K5-'USGS 13108150 SALMON FALLS CRK'!AG5-'USGS 13152500 MALAD RIV NR GOOD'!CI5-'USGS 13168500 BRUN RIV AT HOT  '!BO5-'USGS 13088000 SNAKE RIV AT MILN'!BY5)*1.98345*30</f>
        <v>350380.40939999995</v>
      </c>
      <c r="M9" s="51">
        <f>('USGS 13172500 SNAKE RIV NR MURP'!CM5-'USGS 13092747 ROCK CREEK AB HWY'!L5-'USGS 13108150 SALMON FALLS CRK'!AH5-'USGS 13152500 MALAD RIV NR GOOD'!CJ5-'USGS 13168500 BRUN RIV AT HOT  '!BP5-'USGS 13088000 SNAKE RIV AT MILN'!BZ5)*1.98345*30</f>
        <v>343132.88310000004</v>
      </c>
      <c r="N9" s="51">
        <f>('USGS 13172500 SNAKE RIV NR MURP'!CN5-'USGS 13092747 ROCK CREEK AB HWY'!M5-'USGS 13108150 SALMON FALLS CRK'!AI5-'USGS 13152500 MALAD RIV NR GOOD'!CK5-'USGS 13168500 BRUN RIV AT HOT  '!BQ5-'USGS 13088000 SNAKE RIV AT MILN'!CA5)*1.98345*30</f>
        <v>302991.82199999999</v>
      </c>
      <c r="O9" s="51">
        <f>('USGS 13172500 SNAKE RIV NR MURP'!CO5-'USGS 13092747 ROCK CREEK AB HWY'!N5-'USGS 13108150 SALMON FALLS CRK'!AJ5-'USGS 13152500 MALAD RIV NR GOOD'!CL5-'USGS 13168500 BRUN RIV AT HOT  '!BR5-'USGS 13088000 SNAKE RIV AT MILN'!CB5)*1.98345*30</f>
        <v>299963.09385</v>
      </c>
      <c r="P9" s="51">
        <f>('USGS 13172500 SNAKE RIV NR MURP'!CP5-'USGS 13092747 ROCK CREEK AB HWY'!O5-'USGS 13108150 SALMON FALLS CRK'!AK5-'USGS 13152500 MALAD RIV NR GOOD'!CM5-'USGS 13168500 BRUN RIV AT HOT  '!BS5-'USGS 13088000 SNAKE RIV AT MILN'!CC5)*1.98345*30</f>
        <v>293905.63754999998</v>
      </c>
      <c r="Q9" s="51">
        <f>('USGS 13172500 SNAKE RIV NR MURP'!CQ5-'USGS 13092747 ROCK CREEK AB HWY'!P5-'USGS 13108150 SALMON FALLS CRK'!AL5-'USGS 13152500 MALAD RIV NR GOOD'!CN5-'USGS 13168500 BRUN RIV AT HOT  '!BT5-'USGS 13088000 SNAKE RIV AT MILN'!CD5)*1.98345*30</f>
        <v>341847.60749999998</v>
      </c>
      <c r="R9" s="51">
        <f>('USGS 13172500 SNAKE RIV NR MURP'!CR5-'USGS 13092747 ROCK CREEK AB HWY'!Q5-'USGS 13108150 SALMON FALLS CRK'!AM5-'USGS 13152500 MALAD RIV NR GOOD'!CO5-'USGS 13168500 BRUN RIV AT HOT  '!BU5-'USGS 13088000 SNAKE RIV AT MILN'!CE5)*1.98345*30</f>
        <v>316350.35774999991</v>
      </c>
      <c r="S9" s="51">
        <f>('USGS 13172500 SNAKE RIV NR MURP'!CS5-'USGS 13092747 ROCK CREEK AB HWY'!R5-'USGS 13108150 SALMON FALLS CRK'!AN5-'USGS 13152500 MALAD RIV NR GOOD'!CP5-'USGS 13168500 BRUN RIV AT HOT  '!BV5-'USGS 13088000 SNAKE RIV AT MILN'!CF5)*1.98345*30</f>
        <v>319789.66005000001</v>
      </c>
      <c r="T9" s="51">
        <f>('USGS 13172500 SNAKE RIV NR MURP'!CT5-'USGS 13092747 ROCK CREEK AB HWY'!S5-'USGS 13108150 SALMON FALLS CRK'!AO5-'USGS 13152500 MALAD RIV NR GOOD'!CQ5-'USGS 13168500 BRUN RIV AT HOT  '!BW5-'USGS 13088000 SNAKE RIV AT MILN'!CG5)*1.98345*30</f>
        <v>275429.80079999997</v>
      </c>
      <c r="U9" s="51">
        <f>('USGS 13172500 SNAKE RIV NR MURP'!CU5-'USGS 13092747 ROCK CREEK AB HWY'!T5-'USGS 13108150 SALMON FALLS CRK'!AP5-'USGS 13152500 MALAD RIV NR GOOD'!CR5-'USGS 13168500 BRUN RIV AT HOT  '!BX5-'USGS 13088000 SNAKE RIV AT MILN'!CH5)*1.98345*30</f>
        <v>325585.30094999995</v>
      </c>
      <c r="V9" s="51">
        <f>('USGS 13172500 SNAKE RIV NR MURP'!CV5-'USGS 13092747 ROCK CREEK AB HWY'!U5-'USGS 13108150 SALMON FALLS CRK'!AQ5-'USGS 13152500 MALAD RIV NR GOOD'!CS5-'USGS 13168500 BRUN RIV AT HOT  '!BY5-'USGS 13088000 SNAKE RIV AT MILN'!CI5)*1.98345*30</f>
        <v>353551.94595000002</v>
      </c>
      <c r="W9" s="51">
        <f>('USGS 13172500 SNAKE RIV NR MURP'!CW5-'USGS 13092747 ROCK CREEK AB HWY'!V5-'USGS 13108150 SALMON FALLS CRK'!AR5-'USGS 13152500 MALAD RIV NR GOOD'!CT5-'USGS 13168500 BRUN RIV AT HOT  '!BZ5-'USGS 13088000 SNAKE RIV AT MILN'!CJ5)*1.98345*30</f>
        <v>376913.02005000005</v>
      </c>
      <c r="X9" s="51">
        <f>('USGS 13172500 SNAKE RIV NR MURP'!CX5-'USGS 13092747 ROCK CREEK AB HWY'!W5-'USGS 13108150 SALMON FALLS CRK'!AS5-'USGS 13152500 MALAD RIV NR GOOD'!CU5-'USGS 13168500 BRUN RIV AT HOT  '!CA5-'USGS 13088000 SNAKE RIV AT MILN'!CK5)*1.98345*30</f>
        <v>287437.60710000002</v>
      </c>
      <c r="Y9" s="51">
        <f>('USGS 13172500 SNAKE RIV NR MURP'!CY5-'USGS 13092747 ROCK CREEK AB HWY'!X5-'USGS 13108150 SALMON FALLS CRK'!AT5-'USGS 13152500 MALAD RIV NR GOOD'!CV5-'USGS 13168500 BRUN RIV AT HOT  '!CB5-'USGS 13088000 SNAKE RIV AT MILN'!CL5)*1.98345*30</f>
        <v>309531.25665000005</v>
      </c>
      <c r="Z9" s="51">
        <f>('USGS 13172500 SNAKE RIV NR MURP'!CZ5-'USGS 13092747 ROCK CREEK AB HWY'!Y5-'USGS 13108150 SALMON FALLS CRK'!AU5-'USGS 13152500 MALAD RIV NR GOOD'!CW5-'USGS 13168500 BRUN RIV AT HOT  '!CC5-'USGS 13088000 SNAKE RIV AT MILN'!CM5)*1.98345*30</f>
        <v>290555.59049999993</v>
      </c>
      <c r="AA9" s="51">
        <f>('USGS 13172500 SNAKE RIV NR MURP'!DA5-'USGS 13092747 ROCK CREEK AB HWY'!Z5-'USGS 13108150 SALMON FALLS CRK'!AV5-'USGS 13152500 MALAD RIV NR GOOD'!CX5-'USGS 13168500 BRUN RIV AT HOT  '!CD5-'USGS 13088000 SNAKE RIV AT MILN'!CN5)*1.98345*30</f>
        <v>308323.33559999999</v>
      </c>
      <c r="AB9" s="51">
        <f>('USGS 13172500 SNAKE RIV NR MURP'!DB5-'USGS 13092747 ROCK CREEK AB HWY'!AA5-'USGS 13108150 SALMON FALLS CRK'!AW5-'USGS 13152500 MALAD RIV NR GOOD'!CY5-'USGS 13168500 BRUN RIV AT HOT  '!CE5-'USGS 13088000 SNAKE RIV AT MILN'!CO5)*1.98345*30</f>
        <v>363191.51295</v>
      </c>
      <c r="AC9" s="51">
        <f>('USGS 13172500 SNAKE RIV NR MURP'!DC5-'USGS 13092747 ROCK CREEK AB HWY'!AB5-'USGS 13108150 SALMON FALLS CRK'!AX5-'USGS 13152500 MALAD RIV NR GOOD'!CZ5-'USGS 13168500 BRUN RIV AT HOT  '!CF5-'USGS 13088000 SNAKE RIV AT MILN'!CP5)*1.98345*30</f>
        <v>344245.5985499997</v>
      </c>
      <c r="AD9" s="51">
        <f>('USGS 13172500 SNAKE RIV NR MURP'!DD5-'USGS 13092747 ROCK CREEK AB HWY'!AC5-'USGS 13108150 SALMON FALLS CRK'!AY5-'USGS 13152500 MALAD RIV NR GOOD'!DA5-'USGS 13168500 BRUN RIV AT HOT  '!CG5-'USGS 13088000 SNAKE RIV AT MILN'!CQ5)*1.98345*30</f>
        <v>356800.83704999997</v>
      </c>
      <c r="AE9" s="51">
        <f>('USGS 13172500 SNAKE RIV NR MURP'!DE5-'USGS 13092747 ROCK CREEK AB HWY'!AD5-'USGS 13108150 SALMON FALLS CRK'!AZ5-'USGS 13152500 MALAD RIV NR GOOD'!DB5-'USGS 13168500 BRUN RIV AT HOT  '!CH5-'USGS 13088000 SNAKE RIV AT MILN'!CR5)*1.98345*30</f>
        <v>331309.53764999995</v>
      </c>
      <c r="AF9" s="51">
        <f>('USGS 13172500 SNAKE RIV NR MURP'!DF5-'USGS 13092747 ROCK CREEK AB HWY'!AE5-'USGS 13108150 SALMON FALLS CRK'!BA5-'USGS 13152500 MALAD RIV NR GOOD'!DC5-'USGS 13168500 BRUN RIV AT HOT  '!CI5-'USGS 13088000 SNAKE RIV AT MILN'!CS5)*1.98345*30</f>
        <v>320254.85841300001</v>
      </c>
      <c r="AG9" s="51">
        <f>('USGS 13172500 SNAKE RIV NR MURP'!DG5-'USGS 13092747 ROCK CREEK AB HWY'!AF5-'USGS 13108150 SALMON FALLS CRK'!BB5-'USGS 13152500 MALAD RIV NR GOOD'!DD5-'USGS 13168500 BRUN RIV AT HOT  '!CJ5-'USGS 13088000 SNAKE RIV AT MILN'!CT5)*1.98345*30</f>
        <v>309418.2</v>
      </c>
      <c r="AH9" s="51">
        <f>('USGS 13172500 SNAKE RIV NR MURP'!DH5-'USGS 13092747 ROCK CREEK AB HWY'!AG5-'USGS 13108150 SALMON FALLS CRK'!BC5-'USGS 13152500 MALAD RIV NR GOOD'!DE5-'USGS 13168500 BRUN RIV AT HOT  '!CK5-'USGS 13088000 SNAKE RIV AT MILN'!CU5)*1.98345*30</f>
        <v>336992.12189999997</v>
      </c>
      <c r="AI9" s="51">
        <f>('USGS 13172500 SNAKE RIV NR MURP'!DI5-'USGS 13092747 ROCK CREEK AB HWY'!AH5-'USGS 13108150 SALMON FALLS CRK'!BD5-'USGS 13152500 MALAD RIV NR GOOD'!DF5-'USGS 13168500 BRUN RIV AT HOT  '!CL5-'USGS 13088000 SNAKE RIV AT MILN'!CV5)*1.98345*30</f>
        <v>355479.88339181832</v>
      </c>
      <c r="AK9" s="51">
        <f t="shared" si="1"/>
        <v>323069.84404064994</v>
      </c>
      <c r="AL9" s="29"/>
    </row>
    <row r="10" spans="1:38" s="26" customFormat="1" ht="39.950000000000003" customHeight="1" x14ac:dyDescent="0.35">
      <c r="B10" s="52" t="s">
        <v>4</v>
      </c>
      <c r="C10" s="51">
        <f t="shared" si="0"/>
        <v>345889.25216037501</v>
      </c>
      <c r="D10" s="51">
        <f>('USGS 13172500 SNAKE RIV NR MURP'!CD6-'USGS 13092747 ROCK CREEK AB HWY'!C6-'USGS 13108150 SALMON FALLS CRK'!Y6-'USGS 13152500 MALAD RIV NR GOOD'!CA6-'USGS 13168500 BRUN RIV AT HOT  '!BG6-'USGS 13088000 SNAKE RIV AT MILN'!BQ6)*1.98345*31</f>
        <v>307176.50480999995</v>
      </c>
      <c r="E10" s="51">
        <f>('USGS 13172500 SNAKE RIV NR MURP'!CE6-'USGS 13092747 ROCK CREEK AB HWY'!D6-'USGS 13108150 SALMON FALLS CRK'!Z6-'USGS 13152500 MALAD RIV NR GOOD'!CB6-'USGS 13168500 BRUN RIV AT HOT  '!BH6-'USGS 13088000 SNAKE RIV AT MILN'!BR6)*1.98345*31</f>
        <v>346405.17890999996</v>
      </c>
      <c r="F10" s="51">
        <f>('USGS 13172500 SNAKE RIV NR MURP'!CF6-'USGS 13092747 ROCK CREEK AB HWY'!E6-'USGS 13108150 SALMON FALLS CRK'!AA6-'USGS 13152500 MALAD RIV NR GOOD'!CC6-'USGS 13168500 BRUN RIV AT HOT  '!BI6-'USGS 13088000 SNAKE RIV AT MILN'!BS6)*1.98345*31</f>
        <v>372088.27792499994</v>
      </c>
      <c r="G10" s="51">
        <f>('USGS 13172500 SNAKE RIV NR MURP'!CG6-'USGS 13092747 ROCK CREEK AB HWY'!F6-'USGS 13108150 SALMON FALLS CRK'!AB6-'USGS 13152500 MALAD RIV NR GOOD'!CD6-'USGS 13168500 BRUN RIV AT HOT  '!BJ6-'USGS 13088000 SNAKE RIV AT MILN'!BT6)*1.98345*31</f>
        <v>378642.78679499991</v>
      </c>
      <c r="H10" s="51">
        <f>('USGS 13172500 SNAKE RIV NR MURP'!CH6-'USGS 13092747 ROCK CREEK AB HWY'!G6-'USGS 13108150 SALMON FALLS CRK'!AC6-'USGS 13152500 MALAD RIV NR GOOD'!CE6-'USGS 13168500 BRUN RIV AT HOT  '!BK6-'USGS 13088000 SNAKE RIV AT MILN'!BU6)*1.98345*31</f>
        <v>383242.01065499982</v>
      </c>
      <c r="I10" s="51">
        <f>('USGS 13172500 SNAKE RIV NR MURP'!CI6-'USGS 13092747 ROCK CREEK AB HWY'!H6-'USGS 13108150 SALMON FALLS CRK'!AD6-'USGS 13152500 MALAD RIV NR GOOD'!CF6-'USGS 13168500 BRUN RIV AT HOT  '!BL6-'USGS 13088000 SNAKE RIV AT MILN'!BV6)*1.98345*31</f>
        <v>391345.99066499999</v>
      </c>
      <c r="J10" s="51">
        <f>('USGS 13172500 SNAKE RIV NR MURP'!CJ6-'USGS 13092747 ROCK CREEK AB HWY'!I6-'USGS 13108150 SALMON FALLS CRK'!AE6-'USGS 13152500 MALAD RIV NR GOOD'!CG6-'USGS 13168500 BRUN RIV AT HOT  '!BM6-'USGS 13088000 SNAKE RIV AT MILN'!BW6)*1.98345*31</f>
        <v>358634.93326500006</v>
      </c>
      <c r="K10" s="51">
        <f>('USGS 13172500 SNAKE RIV NR MURP'!CK6-'USGS 13092747 ROCK CREEK AB HWY'!J6-'USGS 13108150 SALMON FALLS CRK'!AF6-'USGS 13152500 MALAD RIV NR GOOD'!CH6-'USGS 13168500 BRUN RIV AT HOT  '!BN6-'USGS 13088000 SNAKE RIV AT MILN'!BX6)*1.98345*31</f>
        <v>361205.08777499996</v>
      </c>
      <c r="L10" s="51">
        <f>('USGS 13172500 SNAKE RIV NR MURP'!CL6-'USGS 13092747 ROCK CREEK AB HWY'!K6-'USGS 13108150 SALMON FALLS CRK'!AG6-'USGS 13152500 MALAD RIV NR GOOD'!CI6-'USGS 13168500 BRUN RIV AT HOT  '!BO6-'USGS 13088000 SNAKE RIV AT MILN'!BY6)*1.98345*31</f>
        <v>326790.84185999999</v>
      </c>
      <c r="M10" s="51">
        <f>('USGS 13172500 SNAKE RIV NR MURP'!CM6-'USGS 13092747 ROCK CREEK AB HWY'!L6-'USGS 13108150 SALMON FALLS CRK'!AH6-'USGS 13152500 MALAD RIV NR GOOD'!CJ6-'USGS 13168500 BRUN RIV AT HOT  '!BP6-'USGS 13088000 SNAKE RIV AT MILN'!BZ6)*1.98345*31</f>
        <v>311591.88268950005</v>
      </c>
      <c r="N10" s="51">
        <f>('USGS 13172500 SNAKE RIV NR MURP'!CN6-'USGS 13092747 ROCK CREEK AB HWY'!M6-'USGS 13108150 SALMON FALLS CRK'!AI6-'USGS 13152500 MALAD RIV NR GOOD'!CK6-'USGS 13168500 BRUN RIV AT HOT  '!BQ6-'USGS 13088000 SNAKE RIV AT MILN'!CA6)*1.98345*31</f>
        <v>300339.15597000002</v>
      </c>
      <c r="O10" s="51">
        <f>('USGS 13172500 SNAKE RIV NR MURP'!CO6-'USGS 13092747 ROCK CREEK AB HWY'!N6-'USGS 13108150 SALMON FALLS CRK'!AJ6-'USGS 13152500 MALAD RIV NR GOOD'!CL6-'USGS 13168500 BRUN RIV AT HOT  '!BR6-'USGS 13088000 SNAKE RIV AT MILN'!CB6)*1.98345*31</f>
        <v>313208.37460499996</v>
      </c>
      <c r="P10" s="51">
        <f>('USGS 13172500 SNAKE RIV NR MURP'!CP6-'USGS 13092747 ROCK CREEK AB HWY'!O6-'USGS 13108150 SALMON FALLS CRK'!AK6-'USGS 13152500 MALAD RIV NR GOOD'!CM6-'USGS 13168500 BRUN RIV AT HOT  '!BS6-'USGS 13088000 SNAKE RIV AT MILN'!CC6)*1.98345*31</f>
        <v>340471.68823500001</v>
      </c>
      <c r="Q10" s="51">
        <f>('USGS 13172500 SNAKE RIV NR MURP'!CQ6-'USGS 13092747 ROCK CREEK AB HWY'!P6-'USGS 13108150 SALMON FALLS CRK'!AL6-'USGS 13152500 MALAD RIV NR GOOD'!CN6-'USGS 13168500 BRUN RIV AT HOT  '!BT6-'USGS 13088000 SNAKE RIV AT MILN'!CD6)*1.98345*31</f>
        <v>371165.97367500002</v>
      </c>
      <c r="R10" s="51">
        <f>('USGS 13172500 SNAKE RIV NR MURP'!CR6-'USGS 13092747 ROCK CREEK AB HWY'!Q6-'USGS 13108150 SALMON FALLS CRK'!AM6-'USGS 13152500 MALAD RIV NR GOOD'!CO6-'USGS 13168500 BRUN RIV AT HOT  '!BU6-'USGS 13088000 SNAKE RIV AT MILN'!CE6)*1.98345*31</f>
        <v>300708.07766999991</v>
      </c>
      <c r="S10" s="51">
        <f>('USGS 13172500 SNAKE RIV NR MURP'!CS6-'USGS 13092747 ROCK CREEK AB HWY'!R6-'USGS 13108150 SALMON FALLS CRK'!AN6-'USGS 13152500 MALAD RIV NR GOOD'!CP6-'USGS 13168500 BRUN RIV AT HOT  '!BV6-'USGS 13088000 SNAKE RIV AT MILN'!CF6)*1.98345*31</f>
        <v>290839.42219499999</v>
      </c>
      <c r="T10" s="51">
        <f>('USGS 13172500 SNAKE RIV NR MURP'!CT6-'USGS 13092747 ROCK CREEK AB HWY'!S6-'USGS 13108150 SALMON FALLS CRK'!AO6-'USGS 13152500 MALAD RIV NR GOOD'!CQ6-'USGS 13168500 BRUN RIV AT HOT  '!BW6-'USGS 13088000 SNAKE RIV AT MILN'!CG6)*1.98345*31</f>
        <v>340582.36474500003</v>
      </c>
      <c r="U10" s="51">
        <f>('USGS 13172500 SNAKE RIV NR MURP'!CU6-'USGS 13092747 ROCK CREEK AB HWY'!T6-'USGS 13108150 SALMON FALLS CRK'!AP6-'USGS 13152500 MALAD RIV NR GOOD'!CR6-'USGS 13168500 BRUN RIV AT HOT  '!BX6-'USGS 13088000 SNAKE RIV AT MILN'!CH6)*1.98345*31</f>
        <v>348212.89523999993</v>
      </c>
      <c r="V10" s="51">
        <f>('USGS 13172500 SNAKE RIV NR MURP'!CV6-'USGS 13092747 ROCK CREEK AB HWY'!U6-'USGS 13108150 SALMON FALLS CRK'!AQ6-'USGS 13152500 MALAD RIV NR GOOD'!CS6-'USGS 13168500 BRUN RIV AT HOT  '!BY6-'USGS 13088000 SNAKE RIV AT MILN'!CI6)*1.98345*31</f>
        <v>343669.00963500014</v>
      </c>
      <c r="W10" s="51">
        <f>('USGS 13172500 SNAKE RIV NR MURP'!CW6-'USGS 13092747 ROCK CREEK AB HWY'!V6-'USGS 13108150 SALMON FALLS CRK'!AR6-'USGS 13152500 MALAD RIV NR GOOD'!CT6-'USGS 13168500 BRUN RIV AT HOT  '!BZ6-'USGS 13088000 SNAKE RIV AT MILN'!CJ6)*1.98345*31</f>
        <v>327430.30614000006</v>
      </c>
      <c r="X10" s="51">
        <f>('USGS 13172500 SNAKE RIV NR MURP'!CX6-'USGS 13092747 ROCK CREEK AB HWY'!W6-'USGS 13108150 SALMON FALLS CRK'!AS6-'USGS 13152500 MALAD RIV NR GOOD'!CU6-'USGS 13168500 BRUN RIV AT HOT  '!CA6-'USGS 13088000 SNAKE RIV AT MILN'!CK6)*1.98345*31</f>
        <v>269343.58447499998</v>
      </c>
      <c r="Y10" s="51">
        <f>('USGS 13172500 SNAKE RIV NR MURP'!CY6-'USGS 13092747 ROCK CREEK AB HWY'!X6-'USGS 13108150 SALMON FALLS CRK'!AT6-'USGS 13152500 MALAD RIV NR GOOD'!CV6-'USGS 13168500 BRUN RIV AT HOT  '!CB6-'USGS 13088000 SNAKE RIV AT MILN'!CL6)*1.98345*31</f>
        <v>284967.41846999998</v>
      </c>
      <c r="Z10" s="51">
        <f>('USGS 13172500 SNAKE RIV NR MURP'!CZ6-'USGS 13092747 ROCK CREEK AB HWY'!Y6-'USGS 13108150 SALMON FALLS CRK'!AU6-'USGS 13152500 MALAD RIV NR GOOD'!CW6-'USGS 13168500 BRUN RIV AT HOT  '!CC6-'USGS 13088000 SNAKE RIV AT MILN'!CM6)*1.98345*31</f>
        <v>305411.82934500003</v>
      </c>
      <c r="AA10" s="51">
        <f>('USGS 13172500 SNAKE RIV NR MURP'!DA6-'USGS 13092747 ROCK CREEK AB HWY'!Z6-'USGS 13108150 SALMON FALLS CRK'!AV6-'USGS 13152500 MALAD RIV NR GOOD'!CX6-'USGS 13168500 BRUN RIV AT HOT  '!CD6-'USGS 13088000 SNAKE RIV AT MILN'!CN6)*1.98345*31</f>
        <v>314567.23619999998</v>
      </c>
      <c r="AB10" s="51">
        <f>('USGS 13172500 SNAKE RIV NR MURP'!DB6-'USGS 13092747 ROCK CREEK AB HWY'!AA6-'USGS 13108150 SALMON FALLS CRK'!AW6-'USGS 13152500 MALAD RIV NR GOOD'!CY6-'USGS 13168500 BRUN RIV AT HOT  '!CE6-'USGS 13088000 SNAKE RIV AT MILN'!CO6)*1.98345*31</f>
        <v>389956.38559500012</v>
      </c>
      <c r="AC10" s="51">
        <f>('USGS 13172500 SNAKE RIV NR MURP'!DC6-'USGS 13092747 ROCK CREEK AB HWY'!AB6-'USGS 13108150 SALMON FALLS CRK'!AX6-'USGS 13152500 MALAD RIV NR GOOD'!CZ6-'USGS 13168500 BRUN RIV AT HOT  '!CF6-'USGS 13088000 SNAKE RIV AT MILN'!CP6)*1.98345*31</f>
        <v>337255.92074999987</v>
      </c>
      <c r="AD10" s="51">
        <f>('USGS 13172500 SNAKE RIV NR MURP'!DD6-'USGS 13092747 ROCK CREEK AB HWY'!AC6-'USGS 13108150 SALMON FALLS CRK'!AY6-'USGS 13152500 MALAD RIV NR GOOD'!DA6-'USGS 13168500 BRUN RIV AT HOT  '!CG6-'USGS 13088000 SNAKE RIV AT MILN'!CQ6)*1.98345*31</f>
        <v>394524.86598000006</v>
      </c>
      <c r="AE10" s="51">
        <f>('USGS 13172500 SNAKE RIV NR MURP'!DE6-'USGS 13092747 ROCK CREEK AB HWY'!AD6-'USGS 13108150 SALMON FALLS CRK'!AZ6-'USGS 13152500 MALAD RIV NR GOOD'!DB6-'USGS 13168500 BRUN RIV AT HOT  '!CH6-'USGS 13088000 SNAKE RIV AT MILN'!CR6)*1.98345*31</f>
        <v>373404.09865499998</v>
      </c>
      <c r="AF10" s="51">
        <f>('USGS 13172500 SNAKE RIV NR MURP'!DF6-'USGS 13092747 ROCK CREEK AB HWY'!AE6-'USGS 13108150 SALMON FALLS CRK'!BA6-'USGS 13152500 MALAD RIV NR GOOD'!DC6-'USGS 13168500 BRUN RIV AT HOT  '!CI6-'USGS 13088000 SNAKE RIV AT MILN'!CS6)*1.98345*31</f>
        <v>316713.13075499999</v>
      </c>
      <c r="AG10" s="51">
        <f>('USGS 13172500 SNAKE RIV NR MURP'!DG6-'USGS 13092747 ROCK CREEK AB HWY'!AF6-'USGS 13108150 SALMON FALLS CRK'!BB6-'USGS 13152500 MALAD RIV NR GOOD'!DD6-'USGS 13168500 BRUN RIV AT HOT  '!CJ6-'USGS 13088000 SNAKE RIV AT MILN'!CT6)*1.98345*31</f>
        <v>321937.14136499999</v>
      </c>
      <c r="AH10" s="51">
        <f>('USGS 13172500 SNAKE RIV NR MURP'!DH6-'USGS 13092747 ROCK CREEK AB HWY'!AG6-'USGS 13108150 SALMON FALLS CRK'!BC6-'USGS 13152500 MALAD RIV NR GOOD'!DE6-'USGS 13168500 BRUN RIV AT HOT  '!CK6-'USGS 13088000 SNAKE RIV AT MILN'!CU6)*1.98345*31</f>
        <v>315059.13179999997</v>
      </c>
      <c r="AI10" s="51"/>
      <c r="AK10" s="51">
        <f>AVERAGE(O10:AH10)</f>
        <v>329971.44277649996</v>
      </c>
      <c r="AL10" s="29"/>
    </row>
    <row r="11" spans="1:38" s="26" customFormat="1" ht="39.950000000000003" customHeight="1" x14ac:dyDescent="0.35">
      <c r="A11" s="31"/>
      <c r="B11" s="52" t="s">
        <v>5</v>
      </c>
      <c r="C11" s="51">
        <f t="shared" si="0"/>
        <v>315780.6117375</v>
      </c>
      <c r="D11" s="51">
        <f>('USGS 13172500 SNAKE RIV NR MURP'!CD7-'USGS 13092747 ROCK CREEK AB HWY'!C7-'USGS 13108150 SALMON FALLS CRK'!Y7-'USGS 13152500 MALAD RIV NR GOOD'!CA7-'USGS 13168500 BRUN RIV AT HOT  '!BG7-'USGS 13088000 SNAKE RIV AT MILN'!BQ7)*1.98345*30</f>
        <v>362358.46394999989</v>
      </c>
      <c r="E11" s="51">
        <f>('USGS 13172500 SNAKE RIV NR MURP'!CE7-'USGS 13092747 ROCK CREEK AB HWY'!D7-'USGS 13108150 SALMON FALLS CRK'!Z7-'USGS 13152500 MALAD RIV NR GOOD'!CB7-'USGS 13168500 BRUN RIV AT HOT  '!BH7-'USGS 13088000 SNAKE RIV AT MILN'!BR7)*1.98345*30</f>
        <v>294280.50959999993</v>
      </c>
      <c r="F11" s="51">
        <f>('USGS 13172500 SNAKE RIV NR MURP'!CF7-'USGS 13092747 ROCK CREEK AB HWY'!E7-'USGS 13108150 SALMON FALLS CRK'!AA7-'USGS 13152500 MALAD RIV NR GOOD'!CC7-'USGS 13168500 BRUN RIV AT HOT  '!BI7-'USGS 13088000 SNAKE RIV AT MILN'!BS7)*1.98345*30</f>
        <v>386981.01225000003</v>
      </c>
      <c r="G11" s="51">
        <f>('USGS 13172500 SNAKE RIV NR MURP'!CG7-'USGS 13092747 ROCK CREEK AB HWY'!F7-'USGS 13108150 SALMON FALLS CRK'!AB7-'USGS 13152500 MALAD RIV NR GOOD'!CD7-'USGS 13168500 BRUN RIV AT HOT  '!BJ7-'USGS 13088000 SNAKE RIV AT MILN'!BT7)*1.98345*30</f>
        <v>347488.53929999995</v>
      </c>
      <c r="H11" s="51">
        <f>('USGS 13172500 SNAKE RIV NR MURP'!CH7-'USGS 13092747 ROCK CREEK AB HWY'!G7-'USGS 13108150 SALMON FALLS CRK'!AC7-'USGS 13152500 MALAD RIV NR GOOD'!CE7-'USGS 13168500 BRUN RIV AT HOT  '!BK7-'USGS 13088000 SNAKE RIV AT MILN'!BU7)*1.98345*30</f>
        <v>295482.4803</v>
      </c>
      <c r="I11" s="51">
        <f>('USGS 13172500 SNAKE RIV NR MURP'!CI7-'USGS 13092747 ROCK CREEK AB HWY'!H7-'USGS 13108150 SALMON FALLS CRK'!AD7-'USGS 13152500 MALAD RIV NR GOOD'!CF7-'USGS 13168500 BRUN RIV AT HOT  '!BL7-'USGS 13088000 SNAKE RIV AT MILN'!BV7)*1.98345*30</f>
        <v>378347.05439999985</v>
      </c>
      <c r="J11" s="51">
        <f>('USGS 13172500 SNAKE RIV NR MURP'!CJ7-'USGS 13092747 ROCK CREEK AB HWY'!I7-'USGS 13108150 SALMON FALLS CRK'!AE7-'USGS 13152500 MALAD RIV NR GOOD'!CG7-'USGS 13168500 BRUN RIV AT HOT  '!BM7-'USGS 13088000 SNAKE RIV AT MILN'!BW7)*1.98345*30</f>
        <v>344989.39229999995</v>
      </c>
      <c r="K11" s="51">
        <f>('USGS 13172500 SNAKE RIV NR MURP'!CK7-'USGS 13092747 ROCK CREEK AB HWY'!J7-'USGS 13108150 SALMON FALLS CRK'!AF7-'USGS 13152500 MALAD RIV NR GOOD'!CH7-'USGS 13168500 BRUN RIV AT HOT  '!BN7-'USGS 13088000 SNAKE RIV AT MILN'!BX7)*1.98345*30</f>
        <v>283177.15650000004</v>
      </c>
      <c r="L11" s="51">
        <f>('USGS 13172500 SNAKE RIV NR MURP'!CL7-'USGS 13092747 ROCK CREEK AB HWY'!K7-'USGS 13108150 SALMON FALLS CRK'!AG7-'USGS 13152500 MALAD RIV NR GOOD'!CI7-'USGS 13168500 BRUN RIV AT HOT  '!BO7-'USGS 13088000 SNAKE RIV AT MILN'!BY7)*1.98345*30</f>
        <v>307877.05935000005</v>
      </c>
      <c r="M11" s="51">
        <f>('USGS 13172500 SNAKE RIV NR MURP'!CM7-'USGS 13092747 ROCK CREEK AB HWY'!L7-'USGS 13108150 SALMON FALLS CRK'!AH7-'USGS 13152500 MALAD RIV NR GOOD'!CJ7-'USGS 13168500 BRUN RIV AT HOT  '!BP7-'USGS 13088000 SNAKE RIV AT MILN'!BZ7)*1.98345*30</f>
        <v>277208.95545000001</v>
      </c>
      <c r="N11" s="51">
        <f>('USGS 13172500 SNAKE RIV NR MURP'!CN7-'USGS 13092747 ROCK CREEK AB HWY'!M7-'USGS 13108150 SALMON FALLS CRK'!AI7-'USGS 13152500 MALAD RIV NR GOOD'!CK7-'USGS 13168500 BRUN RIV AT HOT  '!BQ7-'USGS 13088000 SNAKE RIV AT MILN'!CA7)*1.98345*30</f>
        <v>248784.1335</v>
      </c>
      <c r="O11" s="51">
        <f>('USGS 13172500 SNAKE RIV NR MURP'!CO7-'USGS 13092747 ROCK CREEK AB HWY'!N7-'USGS 13108150 SALMON FALLS CRK'!AJ7-'USGS 13152500 MALAD RIV NR GOOD'!CL7-'USGS 13168500 BRUN RIV AT HOT  '!BR7-'USGS 13088000 SNAKE RIV AT MILN'!CB7)*1.98345*30</f>
        <v>262392.58394999994</v>
      </c>
      <c r="P11" s="51">
        <f>('USGS 13172500 SNAKE RIV NR MURP'!CP7-'USGS 13092747 ROCK CREEK AB HWY'!O7-'USGS 13108150 SALMON FALLS CRK'!AK7-'USGS 13152500 MALAD RIV NR GOOD'!CM7-'USGS 13168500 BRUN RIV AT HOT  '!BS7-'USGS 13088000 SNAKE RIV AT MILN'!CC7)*1.98345*30</f>
        <v>276435.40994999994</v>
      </c>
      <c r="Q11" s="51">
        <f>('USGS 13172500 SNAKE RIV NR MURP'!CQ7-'USGS 13092747 ROCK CREEK AB HWY'!P7-'USGS 13108150 SALMON FALLS CRK'!AL7-'USGS 13152500 MALAD RIV NR GOOD'!CN7-'USGS 13168500 BRUN RIV AT HOT  '!BT7-'USGS 13088000 SNAKE RIV AT MILN'!CD7)*1.98345*30</f>
        <v>273454.28460000001</v>
      </c>
      <c r="R11" s="51">
        <f>('USGS 13172500 SNAKE RIV NR MURP'!CR7-'USGS 13092747 ROCK CREEK AB HWY'!Q7-'USGS 13108150 SALMON FALLS CRK'!AM7-'USGS 13152500 MALAD RIV NR GOOD'!CO7-'USGS 13168500 BRUN RIV AT HOT  '!BU7-'USGS 13088000 SNAKE RIV AT MILN'!CE7)*1.98345*30</f>
        <v>260536.07474999997</v>
      </c>
      <c r="S11" s="51">
        <f>('USGS 13172500 SNAKE RIV NR MURP'!CS7-'USGS 13092747 ROCK CREEK AB HWY'!R7-'USGS 13108150 SALMON FALLS CRK'!AN7-'USGS 13152500 MALAD RIV NR GOOD'!CP7-'USGS 13168500 BRUN RIV AT HOT  '!BV7-'USGS 13088000 SNAKE RIV AT MILN'!CF7)*1.98345*30</f>
        <v>287907.68474999996</v>
      </c>
      <c r="T11" s="51">
        <f>('USGS 13172500 SNAKE RIV NR MURP'!CT7-'USGS 13092747 ROCK CREEK AB HWY'!S7-'USGS 13108150 SALMON FALLS CRK'!AO7-'USGS 13152500 MALAD RIV NR GOOD'!CQ7-'USGS 13168500 BRUN RIV AT HOT  '!BW7-'USGS 13088000 SNAKE RIV AT MILN'!CG7)*1.98345*30</f>
        <v>289633.28624999983</v>
      </c>
      <c r="U11" s="51">
        <f>('USGS 13172500 SNAKE RIV NR MURP'!CU7-'USGS 13092747 ROCK CREEK AB HWY'!T7-'USGS 13108150 SALMON FALLS CRK'!AP7-'USGS 13152500 MALAD RIV NR GOOD'!CR7-'USGS 13168500 BRUN RIV AT HOT  '!BX7-'USGS 13088000 SNAKE RIV AT MILN'!CH7)*1.98345*30</f>
        <v>325513.89675000001</v>
      </c>
      <c r="V11" s="51">
        <f>('USGS 13172500 SNAKE RIV NR MURP'!CV7-'USGS 13092747 ROCK CREEK AB HWY'!U7-'USGS 13108150 SALMON FALLS CRK'!AQ7-'USGS 13152500 MALAD RIV NR GOOD'!CS7-'USGS 13168500 BRUN RIV AT HOT  '!BY7-'USGS 13088000 SNAKE RIV AT MILN'!CI7)*1.98345*30</f>
        <v>355497.71039999981</v>
      </c>
      <c r="W11" s="51">
        <f>('USGS 13172500 SNAKE RIV NR MURP'!CW7-'USGS 13092747 ROCK CREEK AB HWY'!V7-'USGS 13108150 SALMON FALLS CRK'!AR7-'USGS 13152500 MALAD RIV NR GOOD'!CT7-'USGS 13168500 BRUN RIV AT HOT  '!BZ7-'USGS 13088000 SNAKE RIV AT MILN'!CJ7)*1.98345*30</f>
        <v>256382.73045</v>
      </c>
      <c r="X11" s="51">
        <f>('USGS 13172500 SNAKE RIV NR MURP'!CX7-'USGS 13092747 ROCK CREEK AB HWY'!W7-'USGS 13108150 SALMON FALLS CRK'!AS7-'USGS 13152500 MALAD RIV NR GOOD'!CU7-'USGS 13168500 BRUN RIV AT HOT  '!CA7-'USGS 13088000 SNAKE RIV AT MILN'!CK7)*1.98345*30</f>
        <v>255555.63180000003</v>
      </c>
      <c r="Y11" s="51">
        <f>('USGS 13172500 SNAKE RIV NR MURP'!CY7-'USGS 13092747 ROCK CREEK AB HWY'!X7-'USGS 13108150 SALMON FALLS CRK'!AT7-'USGS 13152500 MALAD RIV NR GOOD'!CV7-'USGS 13168500 BRUN RIV AT HOT  '!CB7-'USGS 13088000 SNAKE RIV AT MILN'!CL7)*1.98345*30</f>
        <v>225452.81114999996</v>
      </c>
      <c r="Z11" s="51">
        <f>('USGS 13172500 SNAKE RIV NR MURP'!CZ7-'USGS 13092747 ROCK CREEK AB HWY'!Y7-'USGS 13108150 SALMON FALLS CRK'!AU7-'USGS 13152500 MALAD RIV NR GOOD'!CW7-'USGS 13168500 BRUN RIV AT HOT  '!CC7-'USGS 13088000 SNAKE RIV AT MILN'!CM7)*1.98345*30</f>
        <v>264397.85190000001</v>
      </c>
      <c r="AA11" s="51">
        <f>('USGS 13172500 SNAKE RIV NR MURP'!DA7-'USGS 13092747 ROCK CREEK AB HWY'!Z7-'USGS 13108150 SALMON FALLS CRK'!AV7-'USGS 13152500 MALAD RIV NR GOOD'!CX7-'USGS 13168500 BRUN RIV AT HOT  '!CD7-'USGS 13088000 SNAKE RIV AT MILN'!CN7)*1.98345*30</f>
        <v>259107.99074999994</v>
      </c>
      <c r="AB11" s="51">
        <f>('USGS 13172500 SNAKE RIV NR MURP'!DB7-'USGS 13092747 ROCK CREEK AB HWY'!AA7-'USGS 13108150 SALMON FALLS CRK'!AW7-'USGS 13152500 MALAD RIV NR GOOD'!CY7-'USGS 13168500 BRUN RIV AT HOT  '!CE7-'USGS 13088000 SNAKE RIV AT MILN'!CO7)*1.98345*30</f>
        <v>292721.51790000004</v>
      </c>
      <c r="AC11" s="51">
        <f>('USGS 13172500 SNAKE RIV NR MURP'!DC7-'USGS 13092747 ROCK CREEK AB HWY'!AB7-'USGS 13108150 SALMON FALLS CRK'!AX7-'USGS 13152500 MALAD RIV NR GOOD'!CZ7-'USGS 13168500 BRUN RIV AT HOT  '!CF7-'USGS 13088000 SNAKE RIV AT MILN'!CP7)*1.98345*30</f>
        <v>345376.16504999984</v>
      </c>
      <c r="AD11" s="51">
        <f>('USGS 13172500 SNAKE RIV NR MURP'!DD7-'USGS 13092747 ROCK CREEK AB HWY'!AC7-'USGS 13108150 SALMON FALLS CRK'!AY7-'USGS 13152500 MALAD RIV NR GOOD'!DA7-'USGS 13168500 BRUN RIV AT HOT  '!CG7-'USGS 13088000 SNAKE RIV AT MILN'!CQ7)*1.98345*30</f>
        <v>323734.74209999997</v>
      </c>
      <c r="AE11" s="51">
        <f>('USGS 13172500 SNAKE RIV NR MURP'!DE7-'USGS 13092747 ROCK CREEK AB HWY'!AD7-'USGS 13108150 SALMON FALLS CRK'!AZ7-'USGS 13152500 MALAD RIV NR GOOD'!DB7-'USGS 13168500 BRUN RIV AT HOT  '!CH7-'USGS 13088000 SNAKE RIV AT MILN'!CR7)*1.98345*30</f>
        <v>313244.27504999994</v>
      </c>
      <c r="AF11" s="51">
        <f>('USGS 13172500 SNAKE RIV NR MURP'!DF7-'USGS 13092747 ROCK CREEK AB HWY'!AE7-'USGS 13108150 SALMON FALLS CRK'!BA7-'USGS 13152500 MALAD RIV NR GOOD'!DC7-'USGS 13168500 BRUN RIV AT HOT  '!CI7-'USGS 13088000 SNAKE RIV AT MILN'!CS7)*1.98345*30</f>
        <v>269640.11025000003</v>
      </c>
      <c r="AG11" s="51">
        <f>('USGS 13172500 SNAKE RIV NR MURP'!DG7-'USGS 13092747 ROCK CREEK AB HWY'!AF7-'USGS 13108150 SALMON FALLS CRK'!BB7-'USGS 13152500 MALAD RIV NR GOOD'!DD7-'USGS 13168500 BRUN RIV AT HOT  '!CJ7-'USGS 13088000 SNAKE RIV AT MILN'!CT7)*1.98345*30</f>
        <v>301535.96969999996</v>
      </c>
      <c r="AH11" s="51">
        <f>('USGS 13172500 SNAKE RIV NR MURP'!DH7-'USGS 13092747 ROCK CREEK AB HWY'!AG7-'USGS 13108150 SALMON FALLS CRK'!BC7-'USGS 13152500 MALAD RIV NR GOOD'!DE7-'USGS 13168500 BRUN RIV AT HOT  '!CK7-'USGS 13088000 SNAKE RIV AT MILN'!CU7)*1.98345*30</f>
        <v>272099.27027817199</v>
      </c>
      <c r="AI11" s="51"/>
      <c r="AK11" s="51">
        <f t="shared" si="1"/>
        <v>285530.99988890858</v>
      </c>
      <c r="AL11" s="29"/>
    </row>
    <row r="12" spans="1:38" s="26" customFormat="1" ht="39.950000000000003" customHeight="1" x14ac:dyDescent="0.35">
      <c r="A12" s="31"/>
      <c r="B12" s="52" t="s">
        <v>6</v>
      </c>
      <c r="C12" s="51">
        <f t="shared" si="0"/>
        <v>312535.86108937499</v>
      </c>
      <c r="D12" s="51">
        <f>('USGS 13172500 SNAKE RIV NR MURP'!CD8-'USGS 13092747 ROCK CREEK AB HWY'!C8-'USGS 13108150 SALMON FALLS CRK'!Y8-'USGS 13152500 MALAD RIV NR GOOD'!CA8-'USGS 13168500 BRUN RIV AT HOT  '!BG8-'USGS 13088000 SNAKE RIV AT MILN'!BQ8)*1.98345*31</f>
        <v>317739.96282000002</v>
      </c>
      <c r="E12" s="51">
        <f>('USGS 13172500 SNAKE RIV NR MURP'!CE8-'USGS 13092747 ROCK CREEK AB HWY'!D8-'USGS 13108150 SALMON FALLS CRK'!Z8-'USGS 13152500 MALAD RIV NR GOOD'!CB8-'USGS 13168500 BRUN RIV AT HOT  '!BH8-'USGS 13088000 SNAKE RIV AT MILN'!BR8)*1.98345*31</f>
        <v>293876.87752500008</v>
      </c>
      <c r="F12" s="51">
        <f>('USGS 13172500 SNAKE RIV NR MURP'!CF8-'USGS 13092747 ROCK CREEK AB HWY'!E8-'USGS 13108150 SALMON FALLS CRK'!AA8-'USGS 13152500 MALAD RIV NR GOOD'!CC8-'USGS 13168500 BRUN RIV AT HOT  '!BI8-'USGS 13088000 SNAKE RIV AT MILN'!BS8)*1.98345*31</f>
        <v>321834.99368999992</v>
      </c>
      <c r="G12" s="51">
        <f>('USGS 13172500 SNAKE RIV NR MURP'!CG8-'USGS 13092747 ROCK CREEK AB HWY'!F8-'USGS 13108150 SALMON FALLS CRK'!AB8-'USGS 13152500 MALAD RIV NR GOOD'!CD8-'USGS 13168500 BRUN RIV AT HOT  '!BJ8-'USGS 13088000 SNAKE RIV AT MILN'!BT8)*1.98345*31</f>
        <v>325653.333285</v>
      </c>
      <c r="H12" s="51">
        <f>('USGS 13172500 SNAKE RIV NR MURP'!CH8-'USGS 13092747 ROCK CREEK AB HWY'!G8-'USGS 13108150 SALMON FALLS CRK'!AC8-'USGS 13152500 MALAD RIV NR GOOD'!CE8-'USGS 13168500 BRUN RIV AT HOT  '!BK8-'USGS 13088000 SNAKE RIV AT MILN'!BU8)*1.98345*31</f>
        <v>412995.54576000001</v>
      </c>
      <c r="I12" s="51">
        <f>('USGS 13172500 SNAKE RIV NR MURP'!CI8-'USGS 13092747 ROCK CREEK AB HWY'!H8-'USGS 13108150 SALMON FALLS CRK'!AD8-'USGS 13152500 MALAD RIV NR GOOD'!CF8-'USGS 13168500 BRUN RIV AT HOT  '!BL8-'USGS 13088000 SNAKE RIV AT MILN'!BV8)*1.98345*31</f>
        <v>348612.56041499996</v>
      </c>
      <c r="J12" s="51">
        <f>('USGS 13172500 SNAKE RIV NR MURP'!CJ8-'USGS 13092747 ROCK CREEK AB HWY'!I8-'USGS 13108150 SALMON FALLS CRK'!AE8-'USGS 13152500 MALAD RIV NR GOOD'!CG8-'USGS 13168500 BRUN RIV AT HOT  '!BM8-'USGS 13088000 SNAKE RIV AT MILN'!BW8)*1.98345*31</f>
        <v>308756.71942499996</v>
      </c>
      <c r="K12" s="51">
        <f>('USGS 13172500 SNAKE RIV NR MURP'!CK8-'USGS 13092747 ROCK CREEK AB HWY'!J8-'USGS 13108150 SALMON FALLS CRK'!AF8-'USGS 13152500 MALAD RIV NR GOOD'!CH8-'USGS 13168500 BRUN RIV AT HOT  '!BN8-'USGS 13088000 SNAKE RIV AT MILN'!BX8)*1.98345*31</f>
        <v>291970.782075</v>
      </c>
      <c r="L12" s="51">
        <f>('USGS 13172500 SNAKE RIV NR MURP'!CL8-'USGS 13092747 ROCK CREEK AB HWY'!K8-'USGS 13108150 SALMON FALLS CRK'!AG8-'USGS 13152500 MALAD RIV NR GOOD'!CI8-'USGS 13168500 BRUN RIV AT HOT  '!BO8-'USGS 13088000 SNAKE RIV AT MILN'!BY8)*1.98345*31</f>
        <v>324106.87500554998</v>
      </c>
      <c r="M12" s="51">
        <f>('USGS 13172500 SNAKE RIV NR MURP'!CM8-'USGS 13092747 ROCK CREEK AB HWY'!L8-'USGS 13108150 SALMON FALLS CRK'!AH8-'USGS 13152500 MALAD RIV NR GOOD'!CJ8-'USGS 13168500 BRUN RIV AT HOT  '!BP8-'USGS 13088000 SNAKE RIV AT MILN'!BZ8)*1.98345*31</f>
        <v>277459.861875</v>
      </c>
      <c r="N12" s="51">
        <f>('USGS 13172500 SNAKE RIV NR MURP'!CN8-'USGS 13092747 ROCK CREEK AB HWY'!M8-'USGS 13108150 SALMON FALLS CRK'!AI8-'USGS 13152500 MALAD RIV NR GOOD'!CK8-'USGS 13168500 BRUN RIV AT HOT  '!BQ8-'USGS 13088000 SNAKE RIV AT MILN'!CA8)*1.98345*31</f>
        <v>259013.77687499995</v>
      </c>
      <c r="O12" s="51">
        <f>('USGS 13172500 SNAKE RIV NR MURP'!CO8-'USGS 13092747 ROCK CREEK AB HWY'!N8-'USGS 13108150 SALMON FALLS CRK'!AJ8-'USGS 13152500 MALAD RIV NR GOOD'!CL8-'USGS 13168500 BRUN RIV AT HOT  '!BR8-'USGS 13088000 SNAKE RIV AT MILN'!CB8)*1.98345*31</f>
        <v>268409.04432195006</v>
      </c>
      <c r="P12" s="51">
        <f>('USGS 13172500 SNAKE RIV NR MURP'!CP8-'USGS 13092747 ROCK CREEK AB HWY'!O8-'USGS 13108150 SALMON FALLS CRK'!AK8-'USGS 13152500 MALAD RIV NR GOOD'!CM8-'USGS 13168500 BRUN RIV AT HOT  '!BS8-'USGS 13088000 SNAKE RIV AT MILN'!CC8)*1.98345*31</f>
        <v>262801.37299499993</v>
      </c>
      <c r="Q12" s="51">
        <f>('USGS 13172500 SNAKE RIV NR MURP'!CQ8-'USGS 13092747 ROCK CREEK AB HWY'!P8-'USGS 13108150 SALMON FALLS CRK'!AL8-'USGS 13152500 MALAD RIV NR GOOD'!CN8-'USGS 13168500 BRUN RIV AT HOT  '!BT8-'USGS 13088000 SNAKE RIV AT MILN'!CD8)*1.98345*31</f>
        <v>277791.89140500006</v>
      </c>
      <c r="R12" s="51">
        <f>('USGS 13172500 SNAKE RIV NR MURP'!CR8-'USGS 13092747 ROCK CREEK AB HWY'!Q8-'USGS 13108150 SALMON FALLS CRK'!AM8-'USGS 13152500 MALAD RIV NR GOOD'!CO8-'USGS 13168500 BRUN RIV AT HOT  '!BU8-'USGS 13088000 SNAKE RIV AT MILN'!CE8)*1.98345*31</f>
        <v>260839.93928999989</v>
      </c>
      <c r="S12" s="51">
        <f>('USGS 13172500 SNAKE RIV NR MURP'!CS8-'USGS 13092747 ROCK CREEK AB HWY'!R8-'USGS 13108150 SALMON FALLS CRK'!AN8-'USGS 13152500 MALAD RIV NR GOOD'!CP8-'USGS 13168500 BRUN RIV AT HOT  '!BV8-'USGS 13088000 SNAKE RIV AT MILN'!CF8)*1.98345*31</f>
        <v>244293.801045</v>
      </c>
      <c r="T12" s="51">
        <f>('USGS 13172500 SNAKE RIV NR MURP'!CT8-'USGS 13092747 ROCK CREEK AB HWY'!S8-'USGS 13108150 SALMON FALLS CRK'!AO8-'USGS 13152500 MALAD RIV NR GOOD'!CQ8-'USGS 13168500 BRUN RIV AT HOT  '!BW8-'USGS 13088000 SNAKE RIV AT MILN'!CG8)*1.98345*31</f>
        <v>325327.45245000004</v>
      </c>
      <c r="U12" s="51">
        <f>('USGS 13172500 SNAKE RIV NR MURP'!CU8-'USGS 13092747 ROCK CREEK AB HWY'!T8-'USGS 13108150 SALMON FALLS CRK'!AP8-'USGS 13152500 MALAD RIV NR GOOD'!CR8-'USGS 13168500 BRUN RIV AT HOT  '!BX8-'USGS 13088000 SNAKE RIV AT MILN'!CH8)*1.98345*31</f>
        <v>275240.18297999998</v>
      </c>
      <c r="V12" s="51">
        <f>('USGS 13172500 SNAKE RIV NR MURP'!CV8-'USGS 13092747 ROCK CREEK AB HWY'!U8-'USGS 13108150 SALMON FALLS CRK'!AQ8-'USGS 13152500 MALAD RIV NR GOOD'!CS8-'USGS 13168500 BRUN RIV AT HOT  '!BY8-'USGS 13088000 SNAKE RIV AT MILN'!CI8)*1.98345*31</f>
        <v>254248.5382500001</v>
      </c>
      <c r="W12" s="51">
        <f>('USGS 13172500 SNAKE RIV NR MURP'!CW8-'USGS 13092747 ROCK CREEK AB HWY'!V8-'USGS 13108150 SALMON FALLS CRK'!AR8-'USGS 13152500 MALAD RIV NR GOOD'!CT8-'USGS 13168500 BRUN RIV AT HOT  '!BZ8-'USGS 13088000 SNAKE RIV AT MILN'!CJ8)*1.98345*31</f>
        <v>292167.54031499999</v>
      </c>
      <c r="X12" s="51">
        <f>('USGS 13172500 SNAKE RIV NR MURP'!CX8-'USGS 13092747 ROCK CREEK AB HWY'!W8-'USGS 13108150 SALMON FALLS CRK'!AS8-'USGS 13152500 MALAD RIV NR GOOD'!CU8-'USGS 13168500 BRUN RIV AT HOT  '!CA8-'USGS 13088000 SNAKE RIV AT MILN'!CK8)*1.98345*31</f>
        <v>255072.46337999997</v>
      </c>
      <c r="Y12" s="51">
        <f>('USGS 13172500 SNAKE RIV NR MURP'!CY8-'USGS 13092747 ROCK CREEK AB HWY'!X8-'USGS 13108150 SALMON FALLS CRK'!AT8-'USGS 13152500 MALAD RIV NR GOOD'!CV8-'USGS 13168500 BRUN RIV AT HOT  '!CB8-'USGS 13088000 SNAKE RIV AT MILN'!CL8)*1.98345*31</f>
        <v>271261.97731499997</v>
      </c>
      <c r="Z12" s="51">
        <f>('USGS 13172500 SNAKE RIV NR MURP'!CZ8-'USGS 13092747 ROCK CREEK AB HWY'!Y8-'USGS 13108150 SALMON FALLS CRK'!AU8-'USGS 13152500 MALAD RIV NR GOOD'!CW8-'USGS 13168500 BRUN RIV AT HOT  '!CC8-'USGS 13088000 SNAKE RIV AT MILN'!CM8)*1.98345*31</f>
        <v>284703.02458499995</v>
      </c>
      <c r="AA12" s="51">
        <f>('USGS 13172500 SNAKE RIV NR MURP'!DA8-'USGS 13092747 ROCK CREEK AB HWY'!Z8-'USGS 13108150 SALMON FALLS CRK'!AV8-'USGS 13152500 MALAD RIV NR GOOD'!CX8-'USGS 13168500 BRUN RIV AT HOT  '!CD8-'USGS 13088000 SNAKE RIV AT MILN'!CN8)*1.98345*31</f>
        <v>270776.23040999996</v>
      </c>
      <c r="AB12" s="51">
        <f>('USGS 13172500 SNAKE RIV NR MURP'!DB8-'USGS 13092747 ROCK CREEK AB HWY'!AA8-'USGS 13108150 SALMON FALLS CRK'!AW8-'USGS 13152500 MALAD RIV NR GOOD'!CY8-'USGS 13168500 BRUN RIV AT HOT  '!CE8-'USGS 13088000 SNAKE RIV AT MILN'!CO8)*1.98345*31</f>
        <v>273912.06485999998</v>
      </c>
      <c r="AC12" s="51">
        <f>('USGS 13172500 SNAKE RIV NR MURP'!DC8-'USGS 13092747 ROCK CREEK AB HWY'!AB8-'USGS 13108150 SALMON FALLS CRK'!AX8-'USGS 13152500 MALAD RIV NR GOOD'!CZ8-'USGS 13168500 BRUN RIV AT HOT  '!CF8-'USGS 13088000 SNAKE RIV AT MILN'!CP8)*1.98345*31</f>
        <v>263520.77031000005</v>
      </c>
      <c r="AD12" s="51">
        <f>('USGS 13172500 SNAKE RIV NR MURP'!DD8-'USGS 13092747 ROCK CREEK AB HWY'!AC8-'USGS 13108150 SALMON FALLS CRK'!AY8-'USGS 13152500 MALAD RIV NR GOOD'!DA8-'USGS 13168500 BRUN RIV AT HOT  '!CG8-'USGS 13088000 SNAKE RIV AT MILN'!CQ8)*1.98345*31</f>
        <v>297769.00146</v>
      </c>
      <c r="AE12" s="51">
        <f>('USGS 13172500 SNAKE RIV NR MURP'!DE8-'USGS 13092747 ROCK CREEK AB HWY'!AD8-'USGS 13108150 SALMON FALLS CRK'!AZ8-'USGS 13152500 MALAD RIV NR GOOD'!DB8-'USGS 13168500 BRUN RIV AT HOT  '!CH8-'USGS 13088000 SNAKE RIV AT MILN'!CR8)*1.98345*31</f>
        <v>305510.20846500003</v>
      </c>
      <c r="AF12" s="51">
        <f>('USGS 13172500 SNAKE RIV NR MURP'!DF8-'USGS 13092747 ROCK CREEK AB HWY'!AE8-'USGS 13108150 SALMON FALLS CRK'!BA8-'USGS 13152500 MALAD RIV NR GOOD'!DC8-'USGS 13168500 BRUN RIV AT HOT  '!CI8-'USGS 13088000 SNAKE RIV AT MILN'!CS8)*1.98345*31</f>
        <v>269343.58447499998</v>
      </c>
      <c r="AG12" s="51">
        <f>('USGS 13172500 SNAKE RIV NR MURP'!DG8-'USGS 13092747 ROCK CREEK AB HWY'!AF8-'USGS 13108150 SALMON FALLS CRK'!BB8-'USGS 13152500 MALAD RIV NR GOOD'!DD8-'USGS 13168500 BRUN RIV AT HOT  '!CJ8-'USGS 13088000 SNAKE RIV AT MILN'!CT8)*1.98345*31</f>
        <v>248461.62452999994</v>
      </c>
      <c r="AH12" s="51">
        <f>('USGS 13172500 SNAKE RIV NR MURP'!DH8-'USGS 13092747 ROCK CREEK AB HWY'!AG8-'USGS 13108150 SALMON FALLS CRK'!BC8-'USGS 13152500 MALAD RIV NR GOOD'!DE8-'USGS 13168500 BRUN RIV AT HOT  '!CK8-'USGS 13088000 SNAKE RIV AT MILN'!CU8)*1.98345*31</f>
        <v>266394.42531428131</v>
      </c>
      <c r="AI12" s="51"/>
      <c r="AK12" s="51">
        <f t="shared" si="1"/>
        <v>273392.2569078115</v>
      </c>
      <c r="AL12" s="29"/>
    </row>
    <row r="13" spans="1:38" s="26" customFormat="1" ht="39.950000000000003" customHeight="1" x14ac:dyDescent="0.35">
      <c r="A13" s="31"/>
      <c r="B13" s="52" t="s">
        <v>7</v>
      </c>
      <c r="C13" s="51">
        <f t="shared" si="0"/>
        <v>330601.42385147494</v>
      </c>
      <c r="D13" s="51">
        <f>('USGS 13172500 SNAKE RIV NR MURP'!CD9-'USGS 13092747 ROCK CREEK AB HWY'!C9-'USGS 13108150 SALMON FALLS CRK'!Y9-'USGS 13152500 MALAD RIV NR GOOD'!CA9-'USGS 13168500 BRUN RIV AT HOT  '!BG9-'USGS 13088000 SNAKE RIV AT MILN'!BQ9)*1.98345*31</f>
        <v>361463.33296500007</v>
      </c>
      <c r="E13" s="51">
        <f>('USGS 13172500 SNAKE RIV NR MURP'!CE9-'USGS 13092747 ROCK CREEK AB HWY'!D9-'USGS 13108150 SALMON FALLS CRK'!Z9-'USGS 13152500 MALAD RIV NR GOOD'!CB9-'USGS 13168500 BRUN RIV AT HOT  '!BH9-'USGS 13088000 SNAKE RIV AT MILN'!BR9)*1.98345*31</f>
        <v>335226.85139999993</v>
      </c>
      <c r="F13" s="51">
        <f>('USGS 13172500 SNAKE RIV NR MURP'!CF9-'USGS 13092747 ROCK CREEK AB HWY'!E9-'USGS 13108150 SALMON FALLS CRK'!AA9-'USGS 13152500 MALAD RIV NR GOOD'!CC9-'USGS 13168500 BRUN RIV AT HOT  '!BI9-'USGS 13088000 SNAKE RIV AT MILN'!BS9)*1.98345*31</f>
        <v>327940.64782499999</v>
      </c>
      <c r="G13" s="51">
        <f>('USGS 13172500 SNAKE RIV NR MURP'!CG9-'USGS 13092747 ROCK CREEK AB HWY'!F9-'USGS 13108150 SALMON FALLS CRK'!AB9-'USGS 13152500 MALAD RIV NR GOOD'!CD9-'USGS 13168500 BRUN RIV AT HOT  '!BJ9-'USGS 13088000 SNAKE RIV AT MILN'!BT9)*1.98345*31</f>
        <v>351570.08270999999</v>
      </c>
      <c r="H13" s="51">
        <f>('USGS 13172500 SNAKE RIV NR MURP'!CH9-'USGS 13092747 ROCK CREEK AB HWY'!G9-'USGS 13108150 SALMON FALLS CRK'!AC9-'USGS 13152500 MALAD RIV NR GOOD'!CE9-'USGS 13168500 BRUN RIV AT HOT  '!BK9-'USGS 13088000 SNAKE RIV AT MILN'!BU9)*1.98345*31</f>
        <v>361985.97203999991</v>
      </c>
      <c r="I13" s="51">
        <f>('USGS 13172500 SNAKE RIV NR MURP'!CI9-'USGS 13092747 ROCK CREEK AB HWY'!H9-'USGS 13108150 SALMON FALLS CRK'!AD9-'USGS 13152500 MALAD RIV NR GOOD'!CF9-'USGS 13168500 BRUN RIV AT HOT  '!BL9-'USGS 13088000 SNAKE RIV AT MILN'!BV9)*1.98345*31</f>
        <v>336671.79472499993</v>
      </c>
      <c r="J13" s="51">
        <f>('USGS 13172500 SNAKE RIV NR MURP'!CJ9-'USGS 13092747 ROCK CREEK AB HWY'!I9-'USGS 13108150 SALMON FALLS CRK'!AE9-'USGS 13152500 MALAD RIV NR GOOD'!CG9-'USGS 13168500 BRUN RIV AT HOT  '!BM9-'USGS 13088000 SNAKE RIV AT MILN'!BW9)*1.98345*31</f>
        <v>342574.54192500003</v>
      </c>
      <c r="K13" s="51">
        <f>('USGS 13172500 SNAKE RIV NR MURP'!CK9-'USGS 13092747 ROCK CREEK AB HWY'!J9-'USGS 13108150 SALMON FALLS CRK'!AF9-'USGS 13152500 MALAD RIV NR GOOD'!CH9-'USGS 13168500 BRUN RIV AT HOT  '!BN9-'USGS 13088000 SNAKE RIV AT MILN'!BX9)*1.98345*31</f>
        <v>328426.39473</v>
      </c>
      <c r="L13" s="51">
        <f>('USGS 13172500 SNAKE RIV NR MURP'!CL9-'USGS 13092747 ROCK CREEK AB HWY'!K9-'USGS 13108150 SALMON FALLS CRK'!AG9-'USGS 13152500 MALAD RIV NR GOOD'!CI9-'USGS 13168500 BRUN RIV AT HOT  '!BO9-'USGS 13088000 SNAKE RIV AT MILN'!BY9)*1.98345*31</f>
        <v>331492.74892650003</v>
      </c>
      <c r="M13" s="51">
        <f>('USGS 13172500 SNAKE RIV NR MURP'!CM9-'USGS 13092747 ROCK CREEK AB HWY'!L9-'USGS 13108150 SALMON FALLS CRK'!AH9-'USGS 13152500 MALAD RIV NR GOOD'!CJ9-'USGS 13168500 BRUN RIV AT HOT  '!BP9-'USGS 13088000 SNAKE RIV AT MILN'!BZ9)*1.98345*31</f>
        <v>290820.97610999999</v>
      </c>
      <c r="N13" s="51">
        <f>('USGS 13172500 SNAKE RIV NR MURP'!CN9-'USGS 13092747 ROCK CREEK AB HWY'!M9-'USGS 13108150 SALMON FALLS CRK'!AI9-'USGS 13152500 MALAD RIV NR GOOD'!CK9-'USGS 13168500 BRUN RIV AT HOT  '!BQ9-'USGS 13088000 SNAKE RIV AT MILN'!CA9)*1.98345*31</f>
        <v>301021.59962805005</v>
      </c>
      <c r="O13" s="51">
        <f>('USGS 13172500 SNAKE RIV NR MURP'!CO9-'USGS 13092747 ROCK CREEK AB HWY'!N9-'USGS 13108150 SALMON FALLS CRK'!AJ9-'USGS 13152500 MALAD RIV NR GOOD'!CL9-'USGS 13168500 BRUN RIV AT HOT  '!BR9-'USGS 13088000 SNAKE RIV AT MILN'!CB9)*1.98345*31</f>
        <v>298022.14323315001</v>
      </c>
      <c r="P13" s="51">
        <f>('USGS 13172500 SNAKE RIV NR MURP'!CP9-'USGS 13092747 ROCK CREEK AB HWY'!O9-'USGS 13108150 SALMON FALLS CRK'!AK9-'USGS 13152500 MALAD RIV NR GOOD'!CM9-'USGS 13168500 BRUN RIV AT HOT  '!BS9-'USGS 13088000 SNAKE RIV AT MILN'!CC9)*1.98345*31</f>
        <v>293809.24187999993</v>
      </c>
      <c r="Q13" s="51">
        <f>('USGS 13172500 SNAKE RIV NR MURP'!CQ9-'USGS 13092747 ROCK CREEK AB HWY'!P9-'USGS 13108150 SALMON FALLS CRK'!AL9-'USGS 13152500 MALAD RIV NR GOOD'!CN9-'USGS 13168500 BRUN RIV AT HOT  '!BT9-'USGS 13088000 SNAKE RIV AT MILN'!CD9)*1.98345*31</f>
        <v>322677.36490499997</v>
      </c>
      <c r="R13" s="51">
        <f>('USGS 13172500 SNAKE RIV NR MURP'!CR9-'USGS 13092747 ROCK CREEK AB HWY'!Q9-'USGS 13108150 SALMON FALLS CRK'!AM9-'USGS 13152500 MALAD RIV NR GOOD'!CO9-'USGS 13168500 BRUN RIV AT HOT  '!BU9-'USGS 13088000 SNAKE RIV AT MILN'!CE9)*1.98345*31</f>
        <v>310509.09750000003</v>
      </c>
      <c r="S13" s="51">
        <f>('USGS 13172500 SNAKE RIV NR MURP'!CS9-'USGS 13092747 ROCK CREEK AB HWY'!R9-'USGS 13108150 SALMON FALLS CRK'!AN9-'USGS 13152500 MALAD RIV NR GOOD'!CP9-'USGS 13168500 BRUN RIV AT HOT  '!BV9-'USGS 13088000 SNAKE RIV AT MILN'!CF9)*1.98345*31</f>
        <v>310964.10093000002</v>
      </c>
      <c r="T13" s="51">
        <f>('USGS 13172500 SNAKE RIV NR MURP'!CT9-'USGS 13092747 ROCK CREEK AB HWY'!S9-'USGS 13108150 SALMON FALLS CRK'!AO9-'USGS 13152500 MALAD RIV NR GOOD'!CQ9-'USGS 13168500 BRUN RIV AT HOT  '!BW9-'USGS 13088000 SNAKE RIV AT MILN'!CG9)*1.98345*31</f>
        <v>316313.46558000002</v>
      </c>
      <c r="U13" s="51">
        <f>('USGS 13172500 SNAKE RIV NR MURP'!CU9-'USGS 13092747 ROCK CREEK AB HWY'!T9-'USGS 13108150 SALMON FALLS CRK'!AP9-'USGS 13152500 MALAD RIV NR GOOD'!CR9-'USGS 13168500 BRUN RIV AT HOT  '!BX9-'USGS 13088000 SNAKE RIV AT MILN'!CH9)*1.98345*31</f>
        <v>327159.76355999993</v>
      </c>
      <c r="V13" s="51">
        <f>('USGS 13172500 SNAKE RIV NR MURP'!CV9-'USGS 13092747 ROCK CREEK AB HWY'!U9-'USGS 13108150 SALMON FALLS CRK'!AQ9-'USGS 13152500 MALAD RIV NR GOOD'!CS9-'USGS 13168500 BRUN RIV AT HOT  '!BY9-'USGS 13088000 SNAKE RIV AT MILN'!CI9)*1.98345*31</f>
        <v>300628.14463500009</v>
      </c>
      <c r="W13" s="51">
        <f>('USGS 13172500 SNAKE RIV NR MURP'!CW9-'USGS 13092747 ROCK CREEK AB HWY'!V9-'USGS 13108150 SALMON FALLS CRK'!AR9-'USGS 13152500 MALAD RIV NR GOOD'!CT9-'USGS 13168500 BRUN RIV AT HOT  '!BZ9-'USGS 13088000 SNAKE RIV AT MILN'!CJ9)*1.98345*31</f>
        <v>305295.00414000003</v>
      </c>
      <c r="X13" s="51">
        <f>('USGS 13172500 SNAKE RIV NR MURP'!CX9-'USGS 13092747 ROCK CREEK AB HWY'!W9-'USGS 13108150 SALMON FALLS CRK'!AS9-'USGS 13152500 MALAD RIV NR GOOD'!CU9-'USGS 13168500 BRUN RIV AT HOT  '!CA9-'USGS 13088000 SNAKE RIV AT MILN'!CK9)*1.98345*31</f>
        <v>301027.80981000001</v>
      </c>
      <c r="Y13" s="51">
        <f>('USGS 13172500 SNAKE RIV NR MURP'!CY9-'USGS 13092747 ROCK CREEK AB HWY'!X9-'USGS 13108150 SALMON FALLS CRK'!AT9-'USGS 13152500 MALAD RIV NR GOOD'!CV9-'USGS 13168500 BRUN RIV AT HOT  '!CB9-'USGS 13088000 SNAKE RIV AT MILN'!CL9)*1.98345*31</f>
        <v>344234.68957500008</v>
      </c>
      <c r="Z13" s="51">
        <f>('USGS 13172500 SNAKE RIV NR MURP'!CZ9-'USGS 13092747 ROCK CREEK AB HWY'!Y9-'USGS 13108150 SALMON FALLS CRK'!AU9-'USGS 13152500 MALAD RIV NR GOOD'!CW9-'USGS 13168500 BRUN RIV AT HOT  '!CC9-'USGS 13088000 SNAKE RIV AT MILN'!CM9)*1.98345*31</f>
        <v>304163.64426000003</v>
      </c>
      <c r="AA13" s="51">
        <f>('USGS 13172500 SNAKE RIV NR MURP'!DA9-'USGS 13092747 ROCK CREEK AB HWY'!Z9-'USGS 13108150 SALMON FALLS CRK'!AV9-'USGS 13152500 MALAD RIV NR GOOD'!CX9-'USGS 13168500 BRUN RIV AT HOT  '!CD9-'USGS 13088000 SNAKE RIV AT MILN'!CN9)*1.98345*31</f>
        <v>281948.40922499995</v>
      </c>
      <c r="AB13" s="51">
        <f>('USGS 13172500 SNAKE RIV NR MURP'!DB9-'USGS 13092747 ROCK CREEK AB HWY'!AA9-'USGS 13108150 SALMON FALLS CRK'!AW9-'USGS 13152500 MALAD RIV NR GOOD'!CY9-'USGS 13168500 BRUN RIV AT HOT  '!CE9-'USGS 13088000 SNAKE RIV AT MILN'!CO9)*1.98345*31</f>
        <v>332023.38130499993</v>
      </c>
      <c r="AC13" s="51">
        <f>('USGS 13172500 SNAKE RIV NR MURP'!DC9-'USGS 13092747 ROCK CREEK AB HWY'!AB9-'USGS 13108150 SALMON FALLS CRK'!AX9-'USGS 13152500 MALAD RIV NR GOOD'!CZ9-'USGS 13168500 BRUN RIV AT HOT  '!CF9-'USGS 13088000 SNAKE RIV AT MILN'!CP9)*1.98345*31</f>
        <v>332084.86825499992</v>
      </c>
      <c r="AD13" s="51">
        <f>('USGS 13172500 SNAKE RIV NR MURP'!DD9-'USGS 13092747 ROCK CREEK AB HWY'!AC9-'USGS 13108150 SALMON FALLS CRK'!AY9-'USGS 13152500 MALAD RIV NR GOOD'!DA9-'USGS 13168500 BRUN RIV AT HOT  '!CG9-'USGS 13088000 SNAKE RIV AT MILN'!CQ9)*1.98345*31</f>
        <v>325641.03589499998</v>
      </c>
      <c r="AE13" s="51">
        <f>('USGS 13172500 SNAKE RIV NR MURP'!DE9-'USGS 13092747 ROCK CREEK AB HWY'!AD9-'USGS 13108150 SALMON FALLS CRK'!AZ9-'USGS 13152500 MALAD RIV NR GOOD'!DB9-'USGS 13168500 BRUN RIV AT HOT  '!CH9-'USGS 13088000 SNAKE RIV AT MILN'!CR9)*1.98345*31</f>
        <v>337335.85378499998</v>
      </c>
      <c r="AF13" s="51">
        <f>('USGS 13172500 SNAKE RIV NR MURP'!DF9-'USGS 13092747 ROCK CREEK AB HWY'!AE9-'USGS 13108150 SALMON FALLS CRK'!BA9-'USGS 13152500 MALAD RIV NR GOOD'!DC9-'USGS 13168500 BRUN RIV AT HOT  '!CI9-'USGS 13088000 SNAKE RIV AT MILN'!CS9)*1.98345*31</f>
        <v>315076.53260685003</v>
      </c>
      <c r="AG13" s="51">
        <f>('USGS 13172500 SNAKE RIV NR MURP'!DG9-'USGS 13092747 ROCK CREEK AB HWY'!AF9-'USGS 13108150 SALMON FALLS CRK'!BB9-'USGS 13152500 MALAD RIV NR GOOD'!DD9-'USGS 13168500 BRUN RIV AT HOT  '!CJ9-'USGS 13088000 SNAKE RIV AT MILN'!CT9)*1.98345*31</f>
        <v>274829.60883000004</v>
      </c>
      <c r="AH13" s="51">
        <f>('USGS 13172500 SNAKE RIV NR MURP'!DH9-'USGS 13092747 ROCK CREEK AB HWY'!AG9-'USGS 13108150 SALMON FALLS CRK'!BC9-'USGS 13152500 MALAD RIV NR GOOD'!DE9-'USGS 13168500 BRUN RIV AT HOT  '!CK9-'USGS 13088000 SNAKE RIV AT MILN'!CU9)*1.98345*31</f>
        <v>298605.22398000001</v>
      </c>
      <c r="AI13" s="51"/>
      <c r="AK13" s="51">
        <f t="shared" si="1"/>
        <v>311617.46919450007</v>
      </c>
      <c r="AL13" s="29"/>
    </row>
    <row r="14" spans="1:38" s="26" customFormat="1" ht="39.950000000000003" customHeight="1" x14ac:dyDescent="0.35">
      <c r="A14" s="31"/>
      <c r="B14" s="52" t="s">
        <v>8</v>
      </c>
      <c r="C14" s="51">
        <f t="shared" si="0"/>
        <v>378993.25745137502</v>
      </c>
      <c r="D14" s="51">
        <f>('USGS 13172500 SNAKE RIV NR MURP'!CD10-'USGS 13092747 ROCK CREEK AB HWY'!C10-'USGS 13108150 SALMON FALLS CRK'!Y10-'USGS 13152500 MALAD RIV NR GOOD'!CA10-'USGS 13168500 BRUN RIV AT HOT  '!BG10-'USGS 13088000 SNAKE RIV AT MILN'!BQ10)*1.98345*30</f>
        <v>389176.69139999995</v>
      </c>
      <c r="E14" s="51">
        <f>('USGS 13172500 SNAKE RIV NR MURP'!CE10-'USGS 13092747 ROCK CREEK AB HWY'!D10-'USGS 13108150 SALMON FALLS CRK'!Z10-'USGS 13152500 MALAD RIV NR GOOD'!CB10-'USGS 13168500 BRUN RIV AT HOT  '!BH10-'USGS 13088000 SNAKE RIV AT MILN'!BR10)*1.98345*30</f>
        <v>370254.57840000006</v>
      </c>
      <c r="F14" s="51">
        <f>('USGS 13172500 SNAKE RIV NR MURP'!CF10-'USGS 13092747 ROCK CREEK AB HWY'!E10-'USGS 13108150 SALMON FALLS CRK'!AA10-'USGS 13152500 MALAD RIV NR GOOD'!CC10-'USGS 13168500 BRUN RIV AT HOT  '!BI10-'USGS 13088000 SNAKE RIV AT MILN'!BS10)*1.98345*30</f>
        <v>391229.56215000001</v>
      </c>
      <c r="G14" s="51">
        <f>('USGS 13172500 SNAKE RIV NR MURP'!CG10-'USGS 13092747 ROCK CREEK AB HWY'!F10-'USGS 13108150 SALMON FALLS CRK'!AB10-'USGS 13152500 MALAD RIV NR GOOD'!CD10-'USGS 13168500 BRUN RIV AT HOT  '!BJ10-'USGS 13088000 SNAKE RIV AT MILN'!BT10)*1.98345*30</f>
        <v>401761.68165000004</v>
      </c>
      <c r="H14" s="51">
        <f>('USGS 13172500 SNAKE RIV NR MURP'!CH10-'USGS 13092747 ROCK CREEK AB HWY'!G10-'USGS 13108150 SALMON FALLS CRK'!AC10-'USGS 13152500 MALAD RIV NR GOOD'!CE10-'USGS 13168500 BRUN RIV AT HOT  '!BK10-'USGS 13088000 SNAKE RIV AT MILN'!BU10)*1.98345*30</f>
        <v>429305.85179999995</v>
      </c>
      <c r="I14" s="51">
        <f>('USGS 13172500 SNAKE RIV NR MURP'!CI10-'USGS 13092747 ROCK CREEK AB HWY'!H10-'USGS 13108150 SALMON FALLS CRK'!AD10-'USGS 13152500 MALAD RIV NR GOOD'!CF10-'USGS 13168500 BRUN RIV AT HOT  '!BL10-'USGS 13088000 SNAKE RIV AT MILN'!BV10)*1.98345*30</f>
        <v>396763.38764999987</v>
      </c>
      <c r="J14" s="51">
        <f>('USGS 13172500 SNAKE RIV NR MURP'!CJ10-'USGS 13092747 ROCK CREEK AB HWY'!I10-'USGS 13108150 SALMON FALLS CRK'!AE10-'USGS 13152500 MALAD RIV NR GOOD'!CG10-'USGS 13168500 BRUN RIV AT HOT  '!BM10-'USGS 13088000 SNAKE RIV AT MILN'!BW10)*1.98345*30</f>
        <v>385856.39610000007</v>
      </c>
      <c r="K14" s="51">
        <f>('USGS 13172500 SNAKE RIV NR MURP'!CK10-'USGS 13092747 ROCK CREEK AB HWY'!J10-'USGS 13108150 SALMON FALLS CRK'!AF10-'USGS 13152500 MALAD RIV NR GOOD'!CH10-'USGS 13168500 BRUN RIV AT HOT  '!BN10-'USGS 13088000 SNAKE RIV AT MILN'!BX10)*1.98345*30</f>
        <v>396733.63589999999</v>
      </c>
      <c r="L14" s="51">
        <f>('USGS 13172500 SNAKE RIV NR MURP'!CL10-'USGS 13092747 ROCK CREEK AB HWY'!K10-'USGS 13108150 SALMON FALLS CRK'!AG10-'USGS 13152500 MALAD RIV NR GOOD'!CI10-'USGS 13168500 BRUN RIV AT HOT  '!BO10-'USGS 13088000 SNAKE RIV AT MILN'!BY10)*1.98345*30</f>
        <v>371059.60125150008</v>
      </c>
      <c r="M14" s="51">
        <f>('USGS 13172500 SNAKE RIV NR MURP'!CM10-'USGS 13092747 ROCK CREEK AB HWY'!L10-'USGS 13108150 SALMON FALLS CRK'!AH10-'USGS 13152500 MALAD RIV NR GOOD'!CJ10-'USGS 13168500 BRUN RIV AT HOT  '!BP10-'USGS 13088000 SNAKE RIV AT MILN'!BZ10)*1.98345*30</f>
        <v>322984.99800000002</v>
      </c>
      <c r="N14" s="51">
        <f>('USGS 13172500 SNAKE RIV NR MURP'!CN10-'USGS 13092747 ROCK CREEK AB HWY'!M10-'USGS 13108150 SALMON FALLS CRK'!AI10-'USGS 13152500 MALAD RIV NR GOOD'!CK10-'USGS 13168500 BRUN RIV AT HOT  '!BQ10-'USGS 13088000 SNAKE RIV AT MILN'!CA10)*1.98345*30</f>
        <v>354914.57610000001</v>
      </c>
      <c r="O14" s="51">
        <f>('USGS 13172500 SNAKE RIV NR MURP'!CO10-'USGS 13092747 ROCK CREEK AB HWY'!N10-'USGS 13108150 SALMON FALLS CRK'!AJ10-'USGS 13152500 MALAD RIV NR GOOD'!CL10-'USGS 13168500 BRUN RIV AT HOT  '!BR10-'USGS 13088000 SNAKE RIV AT MILN'!CB10)*1.98345*30</f>
        <v>337878.1290149999</v>
      </c>
      <c r="P14" s="51">
        <f>('USGS 13172500 SNAKE RIV NR MURP'!CP10-'USGS 13092747 ROCK CREEK AB HWY'!O10-'USGS 13108150 SALMON FALLS CRK'!AK10-'USGS 13152500 MALAD RIV NR GOOD'!CM10-'USGS 13168500 BRUN RIV AT HOT  '!BS10-'USGS 13088000 SNAKE RIV AT MILN'!CC10)*1.98345*30</f>
        <v>340258.80454649997</v>
      </c>
      <c r="Q14" s="51">
        <f>('USGS 13172500 SNAKE RIV NR MURP'!CQ10-'USGS 13092747 ROCK CREEK AB HWY'!P10-'USGS 13108150 SALMON FALLS CRK'!AL10-'USGS 13152500 MALAD RIV NR GOOD'!CN10-'USGS 13168500 BRUN RIV AT HOT  '!BT10-'USGS 13088000 SNAKE RIV AT MILN'!CD10)*1.98345*30</f>
        <v>359353.53719999996</v>
      </c>
      <c r="R14" s="51">
        <f>('USGS 13172500 SNAKE RIV NR MURP'!CR10-'USGS 13092747 ROCK CREEK AB HWY'!Q10-'USGS 13108150 SALMON FALLS CRK'!AM10-'USGS 13152500 MALAD RIV NR GOOD'!CO10-'USGS 13168500 BRUN RIV AT HOT  '!BU10-'USGS 13088000 SNAKE RIV AT MILN'!CE10)*1.98345*30</f>
        <v>352659.39344999997</v>
      </c>
      <c r="S14" s="51">
        <f>('USGS 13172500 SNAKE RIV NR MURP'!CS10-'USGS 13092747 ROCK CREEK AB HWY'!R10-'USGS 13108150 SALMON FALLS CRK'!AN10-'USGS 13152500 MALAD RIV NR GOOD'!CP10-'USGS 13168500 BRUN RIV AT HOT  '!BV10-'USGS 13088000 SNAKE RIV AT MILN'!CF10)*1.98345*30</f>
        <v>346720.94415000005</v>
      </c>
      <c r="T14" s="51">
        <f>('USGS 13172500 SNAKE RIV NR MURP'!CT10-'USGS 13092747 ROCK CREEK AB HWY'!S10-'USGS 13108150 SALMON FALLS CRK'!AO10-'USGS 13152500 MALAD RIV NR GOOD'!CQ10-'USGS 13168500 BRUN RIV AT HOT  '!BW10-'USGS 13088000 SNAKE RIV AT MILN'!CG10)*1.98345*30</f>
        <v>350332.80659999995</v>
      </c>
      <c r="U14" s="51">
        <f>('USGS 13172500 SNAKE RIV NR MURP'!CU10-'USGS 13092747 ROCK CREEK AB HWY'!T10-'USGS 13108150 SALMON FALLS CRK'!AP10-'USGS 13152500 MALAD RIV NR GOOD'!CR10-'USGS 13168500 BRUN RIV AT HOT  '!BX10-'USGS 13088000 SNAKE RIV AT MILN'!CH10)*1.98345*30</f>
        <v>338039.3835</v>
      </c>
      <c r="V14" s="51">
        <f>('USGS 13172500 SNAKE RIV NR MURP'!CV10-'USGS 13092747 ROCK CREEK AB HWY'!U10-'USGS 13108150 SALMON FALLS CRK'!AQ10-'USGS 13152500 MALAD RIV NR GOOD'!CS10-'USGS 13168500 BRUN RIV AT HOT  '!BY10-'USGS 13088000 SNAKE RIV AT MILN'!CI10)*1.98345*30</f>
        <v>347756.30504999991</v>
      </c>
      <c r="W14" s="51">
        <f>('USGS 13172500 SNAKE RIV NR MURP'!CW10-'USGS 13092747 ROCK CREEK AB HWY'!V10-'USGS 13108150 SALMON FALLS CRK'!AR10-'USGS 13152500 MALAD RIV NR GOOD'!CT10-'USGS 13168500 BRUN RIV AT HOT  '!BZ10-'USGS 13088000 SNAKE RIV AT MILN'!CJ10)*1.98345*30</f>
        <v>351540.72765000002</v>
      </c>
      <c r="X14" s="51">
        <f>('USGS 13172500 SNAKE RIV NR MURP'!CX10-'USGS 13092747 ROCK CREEK AB HWY'!W10-'USGS 13108150 SALMON FALLS CRK'!AS10-'USGS 13152500 MALAD RIV NR GOOD'!CU10-'USGS 13168500 BRUN RIV AT HOT  '!CA10-'USGS 13088000 SNAKE RIV AT MILN'!CK10)*1.98345*30</f>
        <v>355372.75305</v>
      </c>
      <c r="Y14" s="51">
        <f>('USGS 13172500 SNAKE RIV NR MURP'!CY10-'USGS 13092747 ROCK CREEK AB HWY'!X10-'USGS 13108150 SALMON FALLS CRK'!AT10-'USGS 13152500 MALAD RIV NR GOOD'!CV10-'USGS 13168500 BRUN RIV AT HOT  '!CB10-'USGS 13088000 SNAKE RIV AT MILN'!CL10)*1.98345*30</f>
        <v>365128.17336449993</v>
      </c>
      <c r="Z14" s="51">
        <f>('USGS 13172500 SNAKE RIV NR MURP'!CZ10-'USGS 13092747 ROCK CREEK AB HWY'!Y10-'USGS 13108150 SALMON FALLS CRK'!AU10-'USGS 13152500 MALAD RIV NR GOOD'!CW10-'USGS 13168500 BRUN RIV AT HOT  '!CC10-'USGS 13088000 SNAKE RIV AT MILN'!CM10)*1.98345*30</f>
        <v>346322.27069999994</v>
      </c>
      <c r="AA14" s="51">
        <f>('USGS 13172500 SNAKE RIV NR MURP'!DA10-'USGS 13092747 ROCK CREEK AB HWY'!Z10-'USGS 13108150 SALMON FALLS CRK'!AV10-'USGS 13152500 MALAD RIV NR GOOD'!CX10-'USGS 13168500 BRUN RIV AT HOT  '!CD10-'USGS 13088000 SNAKE RIV AT MILN'!CN10)*1.98345*30</f>
        <v>372747.77504999994</v>
      </c>
      <c r="AB14" s="51">
        <f>('USGS 13172500 SNAKE RIV NR MURP'!DB10-'USGS 13092747 ROCK CREEK AB HWY'!AA10-'USGS 13108150 SALMON FALLS CRK'!AW10-'USGS 13152500 MALAD RIV NR GOOD'!CY10-'USGS 13168500 BRUN RIV AT HOT  '!CE10-'USGS 13088000 SNAKE RIV AT MILN'!CO10)*1.98345*30</f>
        <v>371099.88512099994</v>
      </c>
      <c r="AC14" s="51">
        <f>('USGS 13172500 SNAKE RIV NR MURP'!DC10-'USGS 13092747 ROCK CREEK AB HWY'!AB10-'USGS 13108150 SALMON FALLS CRK'!AX10-'USGS 13152500 MALAD RIV NR GOOD'!CZ10-'USGS 13168500 BRUN RIV AT HOT  '!CF10-'USGS 13088000 SNAKE RIV AT MILN'!CP10)*1.98345*30</f>
        <v>363732.99479999999</v>
      </c>
      <c r="AD14" s="51">
        <f>('USGS 13172500 SNAKE RIV NR MURP'!DD10-'USGS 13092747 ROCK CREEK AB HWY'!AC10-'USGS 13108150 SALMON FALLS CRK'!AY10-'USGS 13152500 MALAD RIV NR GOOD'!DA10-'USGS 13168500 BRUN RIV AT HOT  '!CG10-'USGS 13088000 SNAKE RIV AT MILN'!CQ10)*1.98345*30</f>
        <v>385475.57369999995</v>
      </c>
      <c r="AE14" s="51">
        <f>('USGS 13172500 SNAKE RIV NR MURP'!DE10-'USGS 13092747 ROCK CREEK AB HWY'!AD10-'USGS 13108150 SALMON FALLS CRK'!AZ10-'USGS 13152500 MALAD RIV NR GOOD'!DB10-'USGS 13168500 BRUN RIV AT HOT  '!CH10-'USGS 13088000 SNAKE RIV AT MILN'!CR10)*1.98345*30</f>
        <v>382143.37769999995</v>
      </c>
      <c r="AF14" s="51">
        <f>('USGS 13172500 SNAKE RIV NR MURP'!DF10-'USGS 13092747 ROCK CREEK AB HWY'!AE10-'USGS 13108150 SALMON FALLS CRK'!BA10-'USGS 13152500 MALAD RIV NR GOOD'!DC10-'USGS 13168500 BRUN RIV AT HOT  '!CI10-'USGS 13088000 SNAKE RIV AT MILN'!CS10)*1.98345*30</f>
        <v>362340.61290000001</v>
      </c>
      <c r="AG14" s="51">
        <f>('USGS 13172500 SNAKE RIV NR MURP'!DG10-'USGS 13092747 ROCK CREEK AB HWY'!AF10-'USGS 13108150 SALMON FALLS CRK'!BB10-'USGS 13152500 MALAD RIV NR GOOD'!DD10-'USGS 13168500 BRUN RIV AT HOT  '!CJ10-'USGS 13088000 SNAKE RIV AT MILN'!CT10)*1.98345*30</f>
        <v>331708.82665344822</v>
      </c>
      <c r="AH14" s="51">
        <f>('USGS 13172500 SNAKE RIV NR MURP'!DH10-'USGS 13092747 ROCK CREEK AB HWY'!AG10-'USGS 13108150 SALMON FALLS CRK'!BC10-'USGS 13152500 MALAD RIV NR GOOD'!DE10-'USGS 13168500 BRUN RIV AT HOT  '!CK10-'USGS 13088000 SNAKE RIV AT MILN'!CU10)*1.98345*30</f>
        <v>343888.57754999999</v>
      </c>
      <c r="AI14" s="51"/>
      <c r="AK14" s="51">
        <f>AVERAGE(O14:AH14)</f>
        <v>355225.0425875223</v>
      </c>
      <c r="AL14" s="29"/>
    </row>
    <row r="15" spans="1:38" s="26" customFormat="1" ht="39.950000000000003" customHeight="1" x14ac:dyDescent="0.35">
      <c r="A15" s="31"/>
      <c r="B15" s="52" t="s">
        <v>9</v>
      </c>
      <c r="C15" s="51">
        <f t="shared" si="0"/>
        <v>438449.60588625004</v>
      </c>
      <c r="D15" s="51">
        <f>('USGS 13172500 SNAKE RIV NR MURP'!CD11-'USGS 13092747 ROCK CREEK AB HWY'!C11-'USGS 13108150 SALMON FALLS CRK'!Y11-'USGS 13152500 MALAD RIV NR GOOD'!CA11-'USGS 13168500 BRUN RIV AT HOT  '!BG11-'USGS 13088000 SNAKE RIV AT MILN'!BQ11)*1.98345*31</f>
        <v>462769.23178499995</v>
      </c>
      <c r="E15" s="51">
        <f>('USGS 13172500 SNAKE RIV NR MURP'!CE11-'USGS 13092747 ROCK CREEK AB HWY'!D11-'USGS 13108150 SALMON FALLS CRK'!Z11-'USGS 13152500 MALAD RIV NR GOOD'!CB11-'USGS 13168500 BRUN RIV AT HOT  '!BH11-'USGS 13088000 SNAKE RIV AT MILN'!BR11)*1.98345*31</f>
        <v>462584.77093499998</v>
      </c>
      <c r="F15" s="51">
        <f>('USGS 13172500 SNAKE RIV NR MURP'!CF11-'USGS 13092747 ROCK CREEK AB HWY'!E11-'USGS 13108150 SALMON FALLS CRK'!AA11-'USGS 13152500 MALAD RIV NR GOOD'!CC11-'USGS 13168500 BRUN RIV AT HOT  '!BI11-'USGS 13088000 SNAKE RIV AT MILN'!BS11)*1.98345*31</f>
        <v>445220.85625500005</v>
      </c>
      <c r="G15" s="51">
        <f>('USGS 13172500 SNAKE RIV NR MURP'!CG11-'USGS 13092747 ROCK CREEK AB HWY'!F11-'USGS 13108150 SALMON FALLS CRK'!AB11-'USGS 13152500 MALAD RIV NR GOOD'!CD11-'USGS 13168500 BRUN RIV AT HOT  '!BJ11-'USGS 13088000 SNAKE RIV AT MILN'!BT11)*1.98345*31</f>
        <v>457216.96019999997</v>
      </c>
      <c r="H15" s="51">
        <f>('USGS 13172500 SNAKE RIV NR MURP'!CH11-'USGS 13092747 ROCK CREEK AB HWY'!G11-'USGS 13108150 SALMON FALLS CRK'!AC11-'USGS 13152500 MALAD RIV NR GOOD'!CE11-'USGS 13168500 BRUN RIV AT HOT  '!BK11-'USGS 13088000 SNAKE RIV AT MILN'!BU11)*1.98345*31</f>
        <v>494041.49455499998</v>
      </c>
      <c r="I15" s="51">
        <f>('USGS 13172500 SNAKE RIV NR MURP'!CI11-'USGS 13092747 ROCK CREEK AB HWY'!H11-'USGS 13108150 SALMON FALLS CRK'!AD11-'USGS 13152500 MALAD RIV NR GOOD'!CF11-'USGS 13168500 BRUN RIV AT HOT  '!BL11-'USGS 13088000 SNAKE RIV AT MILN'!BV11)*1.98345*31</f>
        <v>457518.24625500001</v>
      </c>
      <c r="J15" s="51">
        <f>('USGS 13172500 SNAKE RIV NR MURP'!CJ11-'USGS 13092747 ROCK CREEK AB HWY'!I11-'USGS 13108150 SALMON FALLS CRK'!AE11-'USGS 13152500 MALAD RIV NR GOOD'!CG11-'USGS 13168500 BRUN RIV AT HOT  '!BM11-'USGS 13088000 SNAKE RIV AT MILN'!BW11)*1.98345*31</f>
        <v>443517.66774000018</v>
      </c>
      <c r="K15" s="51">
        <f>('USGS 13172500 SNAKE RIV NR MURP'!CK11-'USGS 13092747 ROCK CREEK AB HWY'!J11-'USGS 13108150 SALMON FALLS CRK'!AF11-'USGS 13152500 MALAD RIV NR GOOD'!CH11-'USGS 13168500 BRUN RIV AT HOT  '!BN11-'USGS 13088000 SNAKE RIV AT MILN'!BX11)*1.98345*31</f>
        <v>460272.861615</v>
      </c>
      <c r="L15" s="51">
        <f>('USGS 13172500 SNAKE RIV NR MURP'!CL11-'USGS 13092747 ROCK CREEK AB HWY'!K11-'USGS 13108150 SALMON FALLS CRK'!AG11-'USGS 13152500 MALAD RIV NR GOOD'!CI11-'USGS 13168500 BRUN RIV AT HOT  '!BO11-'USGS 13088000 SNAKE RIV AT MILN'!BY11)*1.98345*31</f>
        <v>423140.89251000003</v>
      </c>
      <c r="M15" s="51">
        <f>('USGS 13172500 SNAKE RIV NR MURP'!CM11-'USGS 13092747 ROCK CREEK AB HWY'!L11-'USGS 13108150 SALMON FALLS CRK'!AH11-'USGS 13152500 MALAD RIV NR GOOD'!CJ11-'USGS 13168500 BRUN RIV AT HOT  '!BP11-'USGS 13088000 SNAKE RIV AT MILN'!BZ11)*1.98345*31</f>
        <v>381465.03779999999</v>
      </c>
      <c r="N15" s="51">
        <f>('USGS 13172500 SNAKE RIV NR MURP'!CN11-'USGS 13092747 ROCK CREEK AB HWY'!M11-'USGS 13108150 SALMON FALLS CRK'!AI11-'USGS 13152500 MALAD RIV NR GOOD'!CK11-'USGS 13168500 BRUN RIV AT HOT  '!BQ11-'USGS 13088000 SNAKE RIV AT MILN'!CA11)*1.98345*31</f>
        <v>388714.34920499998</v>
      </c>
      <c r="O15" s="51">
        <f>('USGS 13172500 SNAKE RIV NR MURP'!CO11-'USGS 13092747 ROCK CREEK AB HWY'!N11-'USGS 13108150 SALMON FALLS CRK'!AJ11-'USGS 13152500 MALAD RIV NR GOOD'!CL11-'USGS 13168500 BRUN RIV AT HOT  '!BR11-'USGS 13088000 SNAKE RIV AT MILN'!CB11)*1.98345*31</f>
        <v>384932.90177999996</v>
      </c>
      <c r="P15" s="51">
        <f>('USGS 13172500 SNAKE RIV NR MURP'!CP11-'USGS 13092747 ROCK CREEK AB HWY'!O11-'USGS 13108150 SALMON FALLS CRK'!AK11-'USGS 13152500 MALAD RIV NR GOOD'!CM11-'USGS 13168500 BRUN RIV AT HOT  '!BS11-'USGS 13088000 SNAKE RIV AT MILN'!CC11)*1.98345*31</f>
        <v>388775.83615499997</v>
      </c>
      <c r="Q15" s="51">
        <f>('USGS 13172500 SNAKE RIV NR MURP'!CQ11-'USGS 13092747 ROCK CREEK AB HWY'!P11-'USGS 13108150 SALMON FALLS CRK'!AL11-'USGS 13152500 MALAD RIV NR GOOD'!CN11-'USGS 13168500 BRUN RIV AT HOT  '!BT11-'USGS 13088000 SNAKE RIV AT MILN'!CD11)*1.98345*31</f>
        <v>406932.93248999998</v>
      </c>
      <c r="R15" s="51">
        <f>('USGS 13172500 SNAKE RIV NR MURP'!CR11-'USGS 13092747 ROCK CREEK AB HWY'!Q11-'USGS 13108150 SALMON FALLS CRK'!AM11-'USGS 13152500 MALAD RIV NR GOOD'!CO11-'USGS 13168500 BRUN RIV AT HOT  '!BU11-'USGS 13088000 SNAKE RIV AT MILN'!CE11)*1.98345*31</f>
        <v>399087.19767000002</v>
      </c>
      <c r="S15" s="51">
        <f>('USGS 13172500 SNAKE RIV NR MURP'!CS11-'USGS 13092747 ROCK CREEK AB HWY'!R11-'USGS 13108150 SALMON FALLS CRK'!AN11-'USGS 13152500 MALAD RIV NR GOOD'!CP11-'USGS 13168500 BRUN RIV AT HOT  '!BV11-'USGS 13088000 SNAKE RIV AT MILN'!CF11)*1.98345*31</f>
        <v>401583.56783999997</v>
      </c>
      <c r="T15" s="51">
        <f>('USGS 13172500 SNAKE RIV NR MURP'!CT11-'USGS 13092747 ROCK CREEK AB HWY'!S11-'USGS 13108150 SALMON FALLS CRK'!AO11-'USGS 13152500 MALAD RIV NR GOOD'!CQ11-'USGS 13168500 BRUN RIV AT HOT  '!BW11-'USGS 13088000 SNAKE RIV AT MILN'!CG11)*1.98345*31</f>
        <v>420373.97976000002</v>
      </c>
      <c r="U15" s="51">
        <f>('USGS 13172500 SNAKE RIV NR MURP'!CU11-'USGS 13092747 ROCK CREEK AB HWY'!T11-'USGS 13108150 SALMON FALLS CRK'!AP11-'USGS 13152500 MALAD RIV NR GOOD'!CR11-'USGS 13168500 BRUN RIV AT HOT  '!BX11-'USGS 13088000 SNAKE RIV AT MILN'!CH11)*1.98345*31</f>
        <v>410277.82257000002</v>
      </c>
      <c r="V15" s="51">
        <f>('USGS 13172500 SNAKE RIV NR MURP'!CV11-'USGS 13092747 ROCK CREEK AB HWY'!U11-'USGS 13108150 SALMON FALLS CRK'!AQ11-'USGS 13152500 MALAD RIV NR GOOD'!CS11-'USGS 13168500 BRUN RIV AT HOT  '!BY11-'USGS 13088000 SNAKE RIV AT MILN'!CI11)*1.98345*31</f>
        <v>459940.83208499994</v>
      </c>
      <c r="W15" s="51">
        <f>('USGS 13172500 SNAKE RIV NR MURP'!CW11-'USGS 13092747 ROCK CREEK AB HWY'!V11-'USGS 13108150 SALMON FALLS CRK'!AR11-'USGS 13152500 MALAD RIV NR GOOD'!CT11-'USGS 13168500 BRUN RIV AT HOT  '!BZ11-'USGS 13088000 SNAKE RIV AT MILN'!CJ11)*1.98345*31</f>
        <v>412983.24836999999</v>
      </c>
      <c r="X15" s="51">
        <f>('USGS 13172500 SNAKE RIV NR MURP'!CX11-'USGS 13092747 ROCK CREEK AB HWY'!W11-'USGS 13108150 SALMON FALLS CRK'!AS11-'USGS 13152500 MALAD RIV NR GOOD'!CU11-'USGS 13168500 BRUN RIV AT HOT  '!CA11-'USGS 13088000 SNAKE RIV AT MILN'!CK11)*1.98345*31</f>
        <v>398822.80378499994</v>
      </c>
      <c r="Y15" s="51">
        <f>('USGS 13172500 SNAKE RIV NR MURP'!CY11-'USGS 13092747 ROCK CREEK AB HWY'!X11-'USGS 13108150 SALMON FALLS CRK'!AT11-'USGS 13152500 MALAD RIV NR GOOD'!CV11-'USGS 13168500 BRUN RIV AT HOT  '!CB11-'USGS 13088000 SNAKE RIV AT MILN'!CL11)*1.98345*31</f>
        <v>421013.44403999991</v>
      </c>
      <c r="Z15" s="51">
        <f>('USGS 13172500 SNAKE RIV NR MURP'!CZ11-'USGS 13092747 ROCK CREEK AB HWY'!Y11-'USGS 13108150 SALMON FALLS CRK'!AU11-'USGS 13152500 MALAD RIV NR GOOD'!CW11-'USGS 13168500 BRUN RIV AT HOT  '!CC11-'USGS 13088000 SNAKE RIV AT MILN'!CM11)*1.98345*31</f>
        <v>403010.06508000003</v>
      </c>
      <c r="AA15" s="51">
        <f>('USGS 13172500 SNAKE RIV NR MURP'!DA11-'USGS 13092747 ROCK CREEK AB HWY'!Z11-'USGS 13108150 SALMON FALLS CRK'!AV11-'USGS 13152500 MALAD RIV NR GOOD'!CX11-'USGS 13168500 BRUN RIV AT HOT  '!CD11-'USGS 13088000 SNAKE RIV AT MILN'!CN11)*1.98345*31</f>
        <v>416309.69236499997</v>
      </c>
      <c r="AB15" s="51">
        <f>('USGS 13172500 SNAKE RIV NR MURP'!DB11-'USGS 13092747 ROCK CREEK AB HWY'!AA11-'USGS 13108150 SALMON FALLS CRK'!AW11-'USGS 13152500 MALAD RIV NR GOOD'!CY11-'USGS 13168500 BRUN RIV AT HOT  '!CE11-'USGS 13088000 SNAKE RIV AT MILN'!CO11)*1.98345*31</f>
        <v>424456.71323999995</v>
      </c>
      <c r="AC15" s="51">
        <f>('USGS 13172500 SNAKE RIV NR MURP'!DC11-'USGS 13092747 ROCK CREEK AB HWY'!AB11-'USGS 13108150 SALMON FALLS CRK'!AX11-'USGS 13152500 MALAD RIV NR GOOD'!CZ11-'USGS 13168500 BRUN RIV AT HOT  '!CF11-'USGS 13088000 SNAKE RIV AT MILN'!CP11)*1.98345*31</f>
        <v>431048.11427999998</v>
      </c>
      <c r="AD15" s="51">
        <f>('USGS 13172500 SNAKE RIV NR MURP'!DD11-'USGS 13092747 ROCK CREEK AB HWY'!AC11-'USGS 13108150 SALMON FALLS CRK'!AY11-'USGS 13152500 MALAD RIV NR GOOD'!DA11-'USGS 13168500 BRUN RIV AT HOT  '!CG11-'USGS 13088000 SNAKE RIV AT MILN'!CQ11)*1.98345*31</f>
        <v>443290.16602499993</v>
      </c>
      <c r="AE15" s="51">
        <f>('USGS 13172500 SNAKE RIV NR MURP'!DE11-'USGS 13092747 ROCK CREEK AB HWY'!AD11-'USGS 13108150 SALMON FALLS CRK'!AZ11-'USGS 13152500 MALAD RIV NR GOOD'!DB11-'USGS 13168500 BRUN RIV AT HOT  '!CH11-'USGS 13088000 SNAKE RIV AT MILN'!CR11)*1.98345*31</f>
        <v>441863.66878500005</v>
      </c>
      <c r="AF15" s="51">
        <f>('USGS 13172500 SNAKE RIV NR MURP'!DF11-'USGS 13092747 ROCK CREEK AB HWY'!AE11-'USGS 13108150 SALMON FALLS CRK'!BA11-'USGS 13152500 MALAD RIV NR GOOD'!DC11-'USGS 13168500 BRUN RIV AT HOT  '!CI11-'USGS 13088000 SNAKE RIV AT MILN'!CS11)*1.98345*31</f>
        <v>421205.64034499996</v>
      </c>
      <c r="AG15" s="51">
        <f>('USGS 13172500 SNAKE RIV NR MURP'!DG11-'USGS 13092747 ROCK CREEK AB HWY'!AF11-'USGS 13108150 SALMON FALLS CRK'!BB11-'USGS 13152500 MALAD RIV NR GOOD'!DD11-'USGS 13168500 BRUN RIV AT HOT  '!CJ11-'USGS 13088000 SNAKE RIV AT MILN'!CT11)*1.98345*31</f>
        <v>381376.49659199995</v>
      </c>
      <c r="AH15" s="51">
        <f>('USGS 13172500 SNAKE RIV NR MURP'!DH11-'USGS 13092747 ROCK CREEK AB HWY'!AG11-'USGS 13108150 SALMON FALLS CRK'!BC11-'USGS 13152500 MALAD RIV NR GOOD'!DE11-'USGS 13168500 BRUN RIV AT HOT  '!CK11-'USGS 13088000 SNAKE RIV AT MILN'!CU11)*1.98345*31</f>
        <v>417606.67031999998</v>
      </c>
      <c r="AI15" s="51"/>
      <c r="AK15" s="51">
        <f>AVERAGE(O15:AH15)</f>
        <v>414244.58967884997</v>
      </c>
      <c r="AL15" s="29"/>
    </row>
    <row r="16" spans="1:38" s="26" customFormat="1" ht="39.950000000000003" customHeight="1" x14ac:dyDescent="0.35">
      <c r="A16" s="31"/>
      <c r="B16" s="52" t="s">
        <v>10</v>
      </c>
      <c r="C16" s="51">
        <f t="shared" si="0"/>
        <v>414484.82415112504</v>
      </c>
      <c r="D16" s="51">
        <f>('USGS 13172500 SNAKE RIV NR MURP'!CD12-'USGS 13092747 ROCK CREEK AB HWY'!C12-'USGS 13108150 SALMON FALLS CRK'!Y12-'USGS 13152500 MALAD RIV NR GOOD'!CA12-'USGS 13168500 BRUN RIV AT HOT  '!BG12-'USGS 13088000 SNAKE RIV AT MILN'!BQ12)*1.98345*30</f>
        <v>423206.74304999993</v>
      </c>
      <c r="E16" s="51">
        <f>('USGS 13172500 SNAKE RIV NR MURP'!CE12-'USGS 13092747 ROCK CREEK AB HWY'!D12-'USGS 13108150 SALMON FALLS CRK'!Z12-'USGS 13152500 MALAD RIV NR GOOD'!CB12-'USGS 13168500 BRUN RIV AT HOT  '!BH12-'USGS 13088000 SNAKE RIV AT MILN'!BR12)*1.98345*30</f>
        <v>423266.24654999998</v>
      </c>
      <c r="F16" s="51">
        <f>('USGS 13172500 SNAKE RIV NR MURP'!CF12-'USGS 13092747 ROCK CREEK AB HWY'!E12-'USGS 13108150 SALMON FALLS CRK'!AA12-'USGS 13152500 MALAD RIV NR GOOD'!CC12-'USGS 13168500 BRUN RIV AT HOT  '!BI12-'USGS 13088000 SNAKE RIV AT MILN'!BS12)*1.98345*30</f>
        <v>426854.30760000006</v>
      </c>
      <c r="G16" s="51">
        <f>('USGS 13172500 SNAKE RIV NR MURP'!CG12-'USGS 13092747 ROCK CREEK AB HWY'!F12-'USGS 13108150 SALMON FALLS CRK'!AB12-'USGS 13152500 MALAD RIV NR GOOD'!CD12-'USGS 13168500 BRUN RIV AT HOT  '!BJ12-'USGS 13088000 SNAKE RIV AT MILN'!BT12)*1.98345*30</f>
        <v>442259.76374999998</v>
      </c>
      <c r="H16" s="51">
        <f>('USGS 13172500 SNAKE RIV NR MURP'!CH12-'USGS 13092747 ROCK CREEK AB HWY'!G12-'USGS 13108150 SALMON FALLS CRK'!AC12-'USGS 13152500 MALAD RIV NR GOOD'!CE12-'USGS 13168500 BRUN RIV AT HOT  '!BK12-'USGS 13088000 SNAKE RIV AT MILN'!BU12)*1.98345*30</f>
        <v>465995.70989999996</v>
      </c>
      <c r="I16" s="51">
        <f>('USGS 13172500 SNAKE RIV NR MURP'!CI12-'USGS 13092747 ROCK CREEK AB HWY'!H12-'USGS 13108150 SALMON FALLS CRK'!AD12-'USGS 13152500 MALAD RIV NR GOOD'!CF12-'USGS 13168500 BRUN RIV AT HOT  '!BL12-'USGS 13088000 SNAKE RIV AT MILN'!BV12)*1.98345*30</f>
        <v>426300.92504999996</v>
      </c>
      <c r="J16" s="51">
        <f>('USGS 13172500 SNAKE RIV NR MURP'!CJ12-'USGS 13092747 ROCK CREEK AB HWY'!I12-'USGS 13108150 SALMON FALLS CRK'!AE12-'USGS 13152500 MALAD RIV NR GOOD'!CG12-'USGS 13168500 BRUN RIV AT HOT  '!BM12-'USGS 13088000 SNAKE RIV AT MILN'!BW12)*1.98345*30</f>
        <v>439849.87200000009</v>
      </c>
      <c r="K16" s="51">
        <f>('USGS 13172500 SNAKE RIV NR MURP'!CK12-'USGS 13092747 ROCK CREEK AB HWY'!J12-'USGS 13108150 SALMON FALLS CRK'!AF12-'USGS 13152500 MALAD RIV NR GOOD'!CH12-'USGS 13168500 BRUN RIV AT HOT  '!BN12-'USGS 13088000 SNAKE RIV AT MILN'!BX12)*1.98345*30</f>
        <v>435809.58434999996</v>
      </c>
      <c r="L16" s="51">
        <f>('USGS 13172500 SNAKE RIV NR MURP'!CL12-'USGS 13092747 ROCK CREEK AB HWY'!K12-'USGS 13108150 SALMON FALLS CRK'!AG12-'USGS 13152500 MALAD RIV NR GOOD'!CI12-'USGS 13168500 BRUN RIV AT HOT  '!BO12-'USGS 13088000 SNAKE RIV AT MILN'!BY12)*1.98345*30</f>
        <v>395382.3709185</v>
      </c>
      <c r="M16" s="51">
        <f>('USGS 13172500 SNAKE RIV NR MURP'!CM12-'USGS 13092747 ROCK CREEK AB HWY'!L12-'USGS 13108150 SALMON FALLS CRK'!AH12-'USGS 13152500 MALAD RIV NR GOOD'!CJ12-'USGS 13168500 BRUN RIV AT HOT  '!BP12-'USGS 13088000 SNAKE RIV AT MILN'!BZ12)*1.98345*30</f>
        <v>371242.33649999998</v>
      </c>
      <c r="N16" s="51">
        <f>('USGS 13172500 SNAKE RIV NR MURP'!CN12-'USGS 13092747 ROCK CREEK AB HWY'!M12-'USGS 13108150 SALMON FALLS CRK'!AI12-'USGS 13152500 MALAD RIV NR GOOD'!CK12-'USGS 13168500 BRUN RIV AT HOT  '!BQ12-'USGS 13088000 SNAKE RIV AT MILN'!CA12)*1.98345*30</f>
        <v>364716.58765499998</v>
      </c>
      <c r="O16" s="51">
        <f>('USGS 13172500 SNAKE RIV NR MURP'!CO12-'USGS 13092747 ROCK CREEK AB HWY'!N12-'USGS 13108150 SALMON FALLS CRK'!AJ12-'USGS 13152500 MALAD RIV NR GOOD'!CL12-'USGS 13168500 BRUN RIV AT HOT  '!BR12-'USGS 13088000 SNAKE RIV AT MILN'!CB12)*1.98345*30</f>
        <v>358933.44249000004</v>
      </c>
      <c r="P16" s="51">
        <f>('USGS 13172500 SNAKE RIV NR MURP'!CP12-'USGS 13092747 ROCK CREEK AB HWY'!O12-'USGS 13108150 SALMON FALLS CRK'!AK12-'USGS 13152500 MALAD RIV NR GOOD'!CM12-'USGS 13168500 BRUN RIV AT HOT  '!BS12-'USGS 13088000 SNAKE RIV AT MILN'!CC12)*1.98345*30</f>
        <v>358314.01105500001</v>
      </c>
      <c r="Q16" s="51">
        <f>('USGS 13172500 SNAKE RIV NR MURP'!CQ12-'USGS 13092747 ROCK CREEK AB HWY'!P12-'USGS 13108150 SALMON FALLS CRK'!AL12-'USGS 13152500 MALAD RIV NR GOOD'!CN12-'USGS 13168500 BRUN RIV AT HOT  '!BT12-'USGS 13088000 SNAKE RIV AT MILN'!CD12)*1.98345*30</f>
        <v>364619.59694999992</v>
      </c>
      <c r="R16" s="51">
        <f>('USGS 13172500 SNAKE RIV NR MURP'!CR12-'USGS 13092747 ROCK CREEK AB HWY'!Q12-'USGS 13108150 SALMON FALLS CRK'!AM12-'USGS 13152500 MALAD RIV NR GOOD'!CO12-'USGS 13168500 BRUN RIV AT HOT  '!BU12-'USGS 13088000 SNAKE RIV AT MILN'!CE12)*1.98345*30</f>
        <v>373365.18336600001</v>
      </c>
      <c r="S16" s="51">
        <f>('USGS 13172500 SNAKE RIV NR MURP'!CS12-'USGS 13092747 ROCK CREEK AB HWY'!R12-'USGS 13108150 SALMON FALLS CRK'!AN12-'USGS 13152500 MALAD RIV NR GOOD'!CP12-'USGS 13168500 BRUN RIV AT HOT  '!BV12-'USGS 13088000 SNAKE RIV AT MILN'!CF12)*1.98345*30</f>
        <v>377401.54378499999</v>
      </c>
      <c r="T16" s="51">
        <f>('USGS 13172500 SNAKE RIV NR MURP'!CT12-'USGS 13092747 ROCK CREEK AB HWY'!S12-'USGS 13108150 SALMON FALLS CRK'!AO12-'USGS 13152500 MALAD RIV NR GOOD'!CQ12-'USGS 13168500 BRUN RIV AT HOT  '!BW12-'USGS 13088000 SNAKE RIV AT MILN'!CG12)*1.98345*30</f>
        <v>373295.20724999998</v>
      </c>
      <c r="U16" s="51">
        <f>('USGS 13172500 SNAKE RIV NR MURP'!CU12-'USGS 13092747 ROCK CREEK AB HWY'!T12-'USGS 13108150 SALMON FALLS CRK'!AP12-'USGS 13152500 MALAD RIV NR GOOD'!CR12-'USGS 13168500 BRUN RIV AT HOT  '!BX12-'USGS 13088000 SNAKE RIV AT MILN'!CH12)*1.98345*30</f>
        <v>395791.69549499999</v>
      </c>
      <c r="V16" s="51">
        <f>('USGS 13172500 SNAKE RIV NR MURP'!CV12-'USGS 13092747 ROCK CREEK AB HWY'!U12-'USGS 13108150 SALMON FALLS CRK'!AQ12-'USGS 13152500 MALAD RIV NR GOOD'!CS12-'USGS 13168500 BRUN RIV AT HOT  '!BY12-'USGS 13088000 SNAKE RIV AT MILN'!CI12)*1.98345*30</f>
        <v>394990.18335000001</v>
      </c>
      <c r="W16" s="51">
        <f>('USGS 13172500 SNAKE RIV NR MURP'!CW12-'USGS 13092747 ROCK CREEK AB HWY'!V12-'USGS 13108150 SALMON FALLS CRK'!AR12-'USGS 13152500 MALAD RIV NR GOOD'!CT12-'USGS 13168500 BRUN RIV AT HOT  '!BZ12-'USGS 13088000 SNAKE RIV AT MILN'!CJ12)*1.98345*30</f>
        <v>380834.30070000002</v>
      </c>
      <c r="X16" s="51">
        <f>('USGS 13172500 SNAKE RIV NR MURP'!CX12-'USGS 13092747 ROCK CREEK AB HWY'!W12-'USGS 13108150 SALMON FALLS CRK'!AS12-'USGS 13152500 MALAD RIV NR GOOD'!CU12-'USGS 13168500 BRUN RIV AT HOT  '!CA12-'USGS 13088000 SNAKE RIV AT MILN'!CK12)*1.98345*30</f>
        <v>384627.29180400004</v>
      </c>
      <c r="Y16" s="51">
        <f>('USGS 13172500 SNAKE RIV NR MURP'!CY12-'USGS 13092747 ROCK CREEK AB HWY'!X12-'USGS 13108150 SALMON FALLS CRK'!AT12-'USGS 13152500 MALAD RIV NR GOOD'!CV12-'USGS 13168500 BRUN RIV AT HOT  '!CB12-'USGS 13088000 SNAKE RIV AT MILN'!CL12)*1.98345*30</f>
        <v>379616.26405500004</v>
      </c>
      <c r="Z16" s="51">
        <f>('USGS 13172500 SNAKE RIV NR MURP'!CZ12-'USGS 13092747 ROCK CREEK AB HWY'!Y12-'USGS 13108150 SALMON FALLS CRK'!AU12-'USGS 13152500 MALAD RIV NR GOOD'!CW12-'USGS 13168500 BRUN RIV AT HOT  '!CC12-'USGS 13088000 SNAKE RIV AT MILN'!CM12)*1.98345*30</f>
        <v>375907.29189300002</v>
      </c>
      <c r="AA16" s="51">
        <f>('USGS 13172500 SNAKE RIV NR MURP'!DA12-'USGS 13092747 ROCK CREEK AB HWY'!Z12-'USGS 13108150 SALMON FALLS CRK'!AV12-'USGS 13152500 MALAD RIV NR GOOD'!CX12-'USGS 13168500 BRUN RIV AT HOT  '!CD12-'USGS 13088000 SNAKE RIV AT MILN'!CN12)*1.98345*30</f>
        <v>369873.81550349994</v>
      </c>
      <c r="AB16" s="51">
        <f>('USGS 13172500 SNAKE RIV NR MURP'!DB12-'USGS 13092747 ROCK CREEK AB HWY'!AA12-'USGS 13108150 SALMON FALLS CRK'!AW12-'USGS 13152500 MALAD RIV NR GOOD'!CY12-'USGS 13168500 BRUN RIV AT HOT  '!CE12-'USGS 13088000 SNAKE RIV AT MILN'!CO12)*1.98345*30</f>
        <v>392645.74544999993</v>
      </c>
      <c r="AC16" s="51">
        <f>('USGS 13172500 SNAKE RIV NR MURP'!DC12-'USGS 13092747 ROCK CREEK AB HWY'!AB12-'USGS 13108150 SALMON FALLS CRK'!AX12-'USGS 13152500 MALAD RIV NR GOOD'!CZ12-'USGS 13168500 BRUN RIV AT HOT  '!CF12-'USGS 13088000 SNAKE RIV AT MILN'!CP12)*1.98345*30</f>
        <v>393706.09781999997</v>
      </c>
      <c r="AD16" s="51">
        <f>('USGS 13172500 SNAKE RIV NR MURP'!DD12-'USGS 13092747 ROCK CREEK AB HWY'!AC12-'USGS 13108150 SALMON FALLS CRK'!AY12-'USGS 13152500 MALAD RIV NR GOOD'!DA12-'USGS 13168500 BRUN RIV AT HOT  '!CG12-'USGS 13088000 SNAKE RIV AT MILN'!CQ12)*1.98345*30</f>
        <v>400922.68229999999</v>
      </c>
      <c r="AE16" s="51">
        <f>('USGS 13172500 SNAKE RIV NR MURP'!DE12-'USGS 13092747 ROCK CREEK AB HWY'!AD12-'USGS 13108150 SALMON FALLS CRK'!AZ12-'USGS 13152500 MALAD RIV NR GOOD'!DB12-'USGS 13168500 BRUN RIV AT HOT  '!CH12-'USGS 13088000 SNAKE RIV AT MILN'!CR12)*1.98345*30</f>
        <v>406402.00259399996</v>
      </c>
      <c r="AF16" s="51">
        <f>('USGS 13172500 SNAKE RIV NR MURP'!DF12-'USGS 13092747 ROCK CREEK AB HWY'!AE12-'USGS 13108150 SALMON FALLS CRK'!BA12-'USGS 13152500 MALAD RIV NR GOOD'!DC12-'USGS 13168500 BRUN RIV AT HOT  '!CI12-'USGS 13088000 SNAKE RIV AT MILN'!CS12)*1.98345*30</f>
        <v>384158.06703749992</v>
      </c>
      <c r="AG16" s="51">
        <f>('USGS 13172500 SNAKE RIV NR MURP'!DG12-'USGS 13092747 ROCK CREEK AB HWY'!AF12-'USGS 13108150 SALMON FALLS CRK'!BB12-'USGS 13152500 MALAD RIV NR GOOD'!DD12-'USGS 13168500 BRUN RIV AT HOT  '!CJ12-'USGS 13088000 SNAKE RIV AT MILN'!CT12)*1.98345*30</f>
        <v>379495.47194999998</v>
      </c>
      <c r="AH16" s="51">
        <f>('USGS 13172500 SNAKE RIV NR MURP'!DH12-'USGS 13092747 ROCK CREEK AB HWY'!AG12-'USGS 13108150 SALMON FALLS CRK'!BC12-'USGS 13152500 MALAD RIV NR GOOD'!DE12-'USGS 13168500 BRUN RIV AT HOT  '!CK12-'USGS 13088000 SNAKE RIV AT MILN'!CU12)*1.98345*30</f>
        <v>379581.29583149991</v>
      </c>
      <c r="AI16" s="51"/>
      <c r="AK16" s="51">
        <f t="shared" si="1"/>
        <v>381224.05953397497</v>
      </c>
      <c r="AL16" s="29"/>
    </row>
    <row r="17" spans="1:38" s="26" customFormat="1" ht="39.950000000000003" customHeight="1" x14ac:dyDescent="0.35">
      <c r="A17" s="31"/>
      <c r="B17" s="52" t="s">
        <v>11</v>
      </c>
      <c r="C17" s="51">
        <f t="shared" si="0"/>
        <v>415558.52679250011</v>
      </c>
      <c r="D17" s="51">
        <f>('USGS 13172500 SNAKE RIV NR MURP'!CD13-'USGS 13092747 ROCK CREEK AB HWY'!C13-'USGS 13108150 SALMON FALLS CRK'!Y13-'USGS 13152500 MALAD RIV NR GOOD'!CA13-'USGS 13168500 BRUN RIV AT HOT  '!BG13-'USGS 13088000 SNAKE RIV AT MILN'!BQ13)*1.98345*31</f>
        <v>433027.99407000007</v>
      </c>
      <c r="E17" s="51">
        <f>('USGS 13172500 SNAKE RIV NR MURP'!CE13-'USGS 13092747 ROCK CREEK AB HWY'!D13-'USGS 13108150 SALMON FALLS CRK'!Z13-'USGS 13152500 MALAD RIV NR GOOD'!CB13-'USGS 13168500 BRUN RIV AT HOT  '!BH13-'USGS 13088000 SNAKE RIV AT MILN'!BR13)*1.98345*31</f>
        <v>417336.52442999999</v>
      </c>
      <c r="F17" s="51">
        <f>('USGS 13172500 SNAKE RIV NR MURP'!CF13-'USGS 13092747 ROCK CREEK AB HWY'!E13-'USGS 13108150 SALMON FALLS CRK'!AA13-'USGS 13152500 MALAD RIV NR GOOD'!CC13-'USGS 13168500 BRUN RIV AT HOT  '!BI13-'USGS 13088000 SNAKE RIV AT MILN'!BS13)*1.98345*31</f>
        <v>428318.09370000008</v>
      </c>
      <c r="G17" s="51">
        <f>('USGS 13172500 SNAKE RIV NR MURP'!CG13-'USGS 13092747 ROCK CREEK AB HWY'!F13-'USGS 13108150 SALMON FALLS CRK'!AB13-'USGS 13152500 MALAD RIV NR GOOD'!CD13-'USGS 13168500 BRUN RIV AT HOT  '!BJ13-'USGS 13088000 SNAKE RIV AT MILN'!BT13)*1.98345*31</f>
        <v>468401.4364050001</v>
      </c>
      <c r="H17" s="51">
        <f>('USGS 13172500 SNAKE RIV NR MURP'!CH13-'USGS 13092747 ROCK CREEK AB HWY'!G13-'USGS 13108150 SALMON FALLS CRK'!AC13-'USGS 13152500 MALAD RIV NR GOOD'!CE13-'USGS 13168500 BRUN RIV AT HOT  '!BK13-'USGS 13088000 SNAKE RIV AT MILN'!BU13)*1.98345*31</f>
        <v>460315.90247999999</v>
      </c>
      <c r="I17" s="51">
        <f>('USGS 13172500 SNAKE RIV NR MURP'!CI13-'USGS 13092747 ROCK CREEK AB HWY'!H13-'USGS 13108150 SALMON FALLS CRK'!AD13-'USGS 13152500 MALAD RIV NR GOOD'!CF13-'USGS 13168500 BRUN RIV AT HOT  '!BL13-'USGS 13088000 SNAKE RIV AT MILN'!BV13)*1.98345*31</f>
        <v>438887.70040499984</v>
      </c>
      <c r="J17" s="51">
        <f>('USGS 13172500 SNAKE RIV NR MURP'!CJ13-'USGS 13092747 ROCK CREEK AB HWY'!I13-'USGS 13108150 SALMON FALLS CRK'!AE13-'USGS 13152500 MALAD RIV NR GOOD'!CG13-'USGS 13168500 BRUN RIV AT HOT  '!BM13-'USGS 13088000 SNAKE RIV AT MILN'!BW13)*1.98345*31</f>
        <v>416936.85925499996</v>
      </c>
      <c r="K17" s="51">
        <f>('USGS 13172500 SNAKE RIV NR MURP'!CK13-'USGS 13092747 ROCK CREEK AB HWY'!J13-'USGS 13108150 SALMON FALLS CRK'!AF13-'USGS 13152500 MALAD RIV NR GOOD'!CH13-'USGS 13168500 BRUN RIV AT HOT  '!BN13-'USGS 13088000 SNAKE RIV AT MILN'!BX13)*1.98345*31</f>
        <v>424548.94366500003</v>
      </c>
      <c r="L17" s="51">
        <f>('USGS 13172500 SNAKE RIV NR MURP'!CL13-'USGS 13092747 ROCK CREEK AB HWY'!K13-'USGS 13108150 SALMON FALLS CRK'!AG13-'USGS 13152500 MALAD RIV NR GOOD'!CI13-'USGS 13168500 BRUN RIV AT HOT  '!BO13-'USGS 13088000 SNAKE RIV AT MILN'!BY13)*1.98345*31</f>
        <v>390011.72384999995</v>
      </c>
      <c r="M17" s="51">
        <f>('USGS 13172500 SNAKE RIV NR MURP'!CM13-'USGS 13092747 ROCK CREEK AB HWY'!L13-'USGS 13108150 SALMON FALLS CRK'!AH13-'USGS 13152500 MALAD RIV NR GOOD'!CJ13-'USGS 13168500 BRUN RIV AT HOT  '!BP13-'USGS 13088000 SNAKE RIV AT MILN'!BZ13)*1.98345*31</f>
        <v>372438.75354000001</v>
      </c>
      <c r="N17" s="51">
        <f>('USGS 13172500 SNAKE RIV NR MURP'!CN13-'USGS 13092747 ROCK CREEK AB HWY'!M13-'USGS 13108150 SALMON FALLS CRK'!AI13-'USGS 13152500 MALAD RIV NR GOOD'!CK13-'USGS 13168500 BRUN RIV AT HOT  '!BQ13-'USGS 13088000 SNAKE RIV AT MILN'!CA13)*1.98345*31</f>
        <v>369628.79992500006</v>
      </c>
      <c r="O17" s="51">
        <f>('USGS 13172500 SNAKE RIV NR MURP'!CO13-'USGS 13092747 ROCK CREEK AB HWY'!N13-'USGS 13108150 SALMON FALLS CRK'!AJ13-'USGS 13152500 MALAD RIV NR GOOD'!CL13-'USGS 13168500 BRUN RIV AT HOT  '!BR13-'USGS 13088000 SNAKE RIV AT MILN'!CB13)*1.98345*31</f>
        <v>366849.58978499996</v>
      </c>
      <c r="P17" s="51">
        <f>('USGS 13172500 SNAKE RIV NR MURP'!CP13-'USGS 13092747 ROCK CREEK AB HWY'!O13-'USGS 13108150 SALMON FALLS CRK'!AK13-'USGS 13152500 MALAD RIV NR GOOD'!CM13-'USGS 13168500 BRUN RIV AT HOT  '!BS13-'USGS 13088000 SNAKE RIV AT MILN'!CC13)*1.98345*31</f>
        <v>376558.37918999989</v>
      </c>
      <c r="Q17" s="51">
        <f>('USGS 13172500 SNAKE RIV NR MURP'!CQ13-'USGS 13092747 ROCK CREEK AB HWY'!P13-'USGS 13108150 SALMON FALLS CRK'!AL13-'USGS 13152500 MALAD RIV NR GOOD'!CN13-'USGS 13168500 BRUN RIV AT HOT  '!BT13-'USGS 13088000 SNAKE RIV AT MILN'!CD13)*1.98345*31</f>
        <v>367679.66360999999</v>
      </c>
      <c r="R17" s="51">
        <f>('USGS 13172500 SNAKE RIV NR MURP'!CR13-'USGS 13092747 ROCK CREEK AB HWY'!Q13-'USGS 13108150 SALMON FALLS CRK'!AM13-'USGS 13152500 MALAD RIV NR GOOD'!CO13-'USGS 13168500 BRUN RIV AT HOT  '!BU13-'USGS 13088000 SNAKE RIV AT MILN'!CE13)*1.98345*31</f>
        <v>377963.970867</v>
      </c>
      <c r="S17" s="51">
        <f>('USGS 13172500 SNAKE RIV NR MURP'!CS13-'USGS 13092747 ROCK CREEK AB HWY'!R13-'USGS 13108150 SALMON FALLS CRK'!AN13-'USGS 13152500 MALAD RIV NR GOOD'!CP13-'USGS 13168500 BRUN RIV AT HOT  '!BV13-'USGS 13088000 SNAKE RIV AT MILN'!CF13)*1.98345*31</f>
        <v>380573.47702500003</v>
      </c>
      <c r="T17" s="51">
        <f>('USGS 13172500 SNAKE RIV NR MURP'!CT13-'USGS 13092747 ROCK CREEK AB HWY'!S13-'USGS 13108150 SALMON FALLS CRK'!AO13-'USGS 13152500 MALAD RIV NR GOOD'!CQ13-'USGS 13168500 BRUN RIV AT HOT  '!BW13-'USGS 13088000 SNAKE RIV AT MILN'!CG13)*1.98345*31</f>
        <v>367484.13510900002</v>
      </c>
      <c r="U17" s="51">
        <f>('USGS 13172500 SNAKE RIV NR MURP'!CU13-'USGS 13092747 ROCK CREEK AB HWY'!T13-'USGS 13108150 SALMON FALLS CRK'!AP13-'USGS 13152500 MALAD RIV NR GOOD'!CR13-'USGS 13168500 BRUN RIV AT HOT  '!BX13-'USGS 13088000 SNAKE RIV AT MILN'!CH13)*1.98345*31</f>
        <v>400230.85493999999</v>
      </c>
      <c r="V17" s="51">
        <f>('USGS 13172500 SNAKE RIV NR MURP'!CV13-'USGS 13092747 ROCK CREEK AB HWY'!U13-'USGS 13108150 SALMON FALLS CRK'!AQ13-'USGS 13152500 MALAD RIV NR GOOD'!CS13-'USGS 13168500 BRUN RIV AT HOT  '!BY13-'USGS 13088000 SNAKE RIV AT MILN'!CI13)*1.98345*31</f>
        <v>395225.81721000007</v>
      </c>
      <c r="W17" s="51">
        <f>('USGS 13172500 SNAKE RIV NR MURP'!CW13-'USGS 13092747 ROCK CREEK AB HWY'!V13-'USGS 13108150 SALMON FALLS CRK'!AR13-'USGS 13152500 MALAD RIV NR GOOD'!CT13-'USGS 13168500 BRUN RIV AT HOT  '!BZ13-'USGS 13088000 SNAKE RIV AT MILN'!CJ13)*1.98345*31</f>
        <v>401989.38170999999</v>
      </c>
      <c r="X17" s="51">
        <f>('USGS 13172500 SNAKE RIV NR MURP'!CX13-'USGS 13092747 ROCK CREEK AB HWY'!W13-'USGS 13108150 SALMON FALLS CRK'!AS13-'USGS 13152500 MALAD RIV NR GOOD'!CU13-'USGS 13168500 BRUN RIV AT HOT  '!CA13-'USGS 13088000 SNAKE RIV AT MILN'!CK13)*1.98345*31</f>
        <v>384336.47836499999</v>
      </c>
      <c r="Y17" s="51">
        <f>('USGS 13172500 SNAKE RIV NR MURP'!CY13-'USGS 13092747 ROCK CREEK AB HWY'!X13-'USGS 13108150 SALMON FALLS CRK'!AT13-'USGS 13152500 MALAD RIV NR GOOD'!CV13-'USGS 13168500 BRUN RIV AT HOT  '!CB13-'USGS 13088000 SNAKE RIV AT MILN'!CL13)*1.98345*31</f>
        <v>384027.56792819995</v>
      </c>
      <c r="Z17" s="51">
        <f>('USGS 13172500 SNAKE RIV NR MURP'!CZ13-'USGS 13092747 ROCK CREEK AB HWY'!Y13-'USGS 13108150 SALMON FALLS CRK'!AU13-'USGS 13152500 MALAD RIV NR GOOD'!CW13-'USGS 13168500 BRUN RIV AT HOT  '!CC13-'USGS 13088000 SNAKE RIV AT MILN'!CM13)*1.98345*31</f>
        <v>379476.98024564999</v>
      </c>
      <c r="AA17" s="51">
        <f>('USGS 13172500 SNAKE RIV NR MURP'!DA13-'USGS 13092747 ROCK CREEK AB HWY'!Z13-'USGS 13108150 SALMON FALLS CRK'!AV13-'USGS 13152500 MALAD RIV NR GOOD'!CX13-'USGS 13168500 BRUN RIV AT HOT  '!CD13-'USGS 13088000 SNAKE RIV AT MILN'!CN13)*1.98345*31</f>
        <v>376281.44196720008</v>
      </c>
      <c r="AB17" s="51">
        <f>('USGS 13172500 SNAKE RIV NR MURP'!DB13-'USGS 13092747 ROCK CREEK AB HWY'!AA13-'USGS 13108150 SALMON FALLS CRK'!AW13-'USGS 13152500 MALAD RIV NR GOOD'!CY13-'USGS 13168500 BRUN RIV AT HOT  '!CE13-'USGS 13088000 SNAKE RIV AT MILN'!CO13)*1.98345*31</f>
        <v>387142.12789350009</v>
      </c>
      <c r="AC17" s="51">
        <f>('USGS 13172500 SNAKE RIV NR MURP'!DC13-'USGS 13092747 ROCK CREEK AB HWY'!AB13-'USGS 13108150 SALMON FALLS CRK'!AX13-'USGS 13152500 MALAD RIV NR GOOD'!CZ13-'USGS 13168500 BRUN RIV AT HOT  '!CF13-'USGS 13088000 SNAKE RIV AT MILN'!CP13)*1.98345*31</f>
        <v>388100.09457449999</v>
      </c>
      <c r="AD17" s="51">
        <f>('USGS 13172500 SNAKE RIV NR MURP'!DD13-'USGS 13092747 ROCK CREEK AB HWY'!AC13-'USGS 13108150 SALMON FALLS CRK'!AY13-'USGS 13152500 MALAD RIV NR GOOD'!DA13-'USGS 13168500 BRUN RIV AT HOT  '!CG13-'USGS 13088000 SNAKE RIV AT MILN'!CQ13)*1.98345*31</f>
        <v>398533.81511999998</v>
      </c>
      <c r="AE17" s="51">
        <f>('USGS 13172500 SNAKE RIV NR MURP'!DE13-'USGS 13092747 ROCK CREEK AB HWY'!AD13-'USGS 13108150 SALMON FALLS CRK'!AZ13-'USGS 13152500 MALAD RIV NR GOOD'!DB13-'USGS 13168500 BRUN RIV AT HOT  '!CH13-'USGS 13088000 SNAKE RIV AT MILN'!CR13)*1.98345*31</f>
        <v>383487.95845500001</v>
      </c>
      <c r="AF17" s="51">
        <f>('USGS 13172500 SNAKE RIV NR MURP'!DF13-'USGS 13092747 ROCK CREEK AB HWY'!AE13-'USGS 13108150 SALMON FALLS CRK'!BA13-'USGS 13152500 MALAD RIV NR GOOD'!DC13-'USGS 13168500 BRUN RIV AT HOT  '!CI13-'USGS 13088000 SNAKE RIV AT MILN'!CS13)*1.98345*31</f>
        <v>379727.416593</v>
      </c>
      <c r="AG17" s="51">
        <f>('USGS 13172500 SNAKE RIV NR MURP'!DG13-'USGS 13092747 ROCK CREEK AB HWY'!AF13-'USGS 13108150 SALMON FALLS CRK'!BB13-'USGS 13152500 MALAD RIV NR GOOD'!DD13-'USGS 13168500 BRUN RIV AT HOT  '!CJ13-'USGS 13088000 SNAKE RIV AT MILN'!CT13)*1.98345*31</f>
        <v>375773.6909724822</v>
      </c>
      <c r="AH17" s="51">
        <f>('USGS 13172500 SNAKE RIV NR MURP'!DH13-'USGS 13092747 ROCK CREEK AB HWY'!AG13-'USGS 13108150 SALMON FALLS CRK'!BC13-'USGS 13152500 MALAD RIV NR GOOD'!DE13-'USGS 13168500 BRUN RIV AT HOT  '!CK13-'USGS 13088000 SNAKE RIV AT MILN'!CU13)*1.98345*31</f>
        <v>374741.69766599993</v>
      </c>
      <c r="AI17" s="51"/>
      <c r="AK17" s="51">
        <f t="shared" si="1"/>
        <v>382309.22696132661</v>
      </c>
      <c r="AL17" s="29"/>
    </row>
    <row r="18" spans="1:38" s="26" customFormat="1" ht="39.950000000000003" customHeight="1" x14ac:dyDescent="0.3">
      <c r="A18" s="31"/>
      <c r="B18" s="54" t="s">
        <v>12</v>
      </c>
      <c r="C18" s="51">
        <f>SUM(C10:C14)</f>
        <v>1683800.4062901</v>
      </c>
      <c r="D18" s="51">
        <f>SUM(D10:D14)</f>
        <v>1737914.9559449998</v>
      </c>
      <c r="E18" s="51">
        <f t="shared" ref="E18:AK18" si="2">SUM(E10:E14)</f>
        <v>1640043.9958349997</v>
      </c>
      <c r="F18" s="51">
        <f t="shared" si="2"/>
        <v>1800074.4938400001</v>
      </c>
      <c r="G18" s="51">
        <f t="shared" si="2"/>
        <v>1805116.42374</v>
      </c>
      <c r="H18" s="51">
        <f t="shared" si="2"/>
        <v>1883011.8605549997</v>
      </c>
      <c r="I18" s="51">
        <f t="shared" si="2"/>
        <v>1851740.7878549998</v>
      </c>
      <c r="J18" s="51">
        <f t="shared" si="2"/>
        <v>1740811.9830150001</v>
      </c>
      <c r="K18" s="51">
        <f t="shared" si="2"/>
        <v>1661513.0569799999</v>
      </c>
      <c r="L18" s="51">
        <f t="shared" si="2"/>
        <v>1661327.1263935501</v>
      </c>
      <c r="M18" s="51">
        <f t="shared" si="2"/>
        <v>1480066.6741244998</v>
      </c>
      <c r="N18" s="51">
        <f t="shared" si="2"/>
        <v>1464073.24207305</v>
      </c>
      <c r="O18" s="51">
        <f t="shared" si="2"/>
        <v>1479910.2751250998</v>
      </c>
      <c r="P18" s="51">
        <f t="shared" si="2"/>
        <v>1513776.5176064996</v>
      </c>
      <c r="Q18" s="51">
        <f t="shared" si="2"/>
        <v>1604443.0517849999</v>
      </c>
      <c r="R18" s="51">
        <f t="shared" si="2"/>
        <v>1485252.5826599998</v>
      </c>
      <c r="S18" s="51">
        <f t="shared" si="2"/>
        <v>1480725.95307</v>
      </c>
      <c r="T18" s="51">
        <f t="shared" si="2"/>
        <v>1622189.3756249999</v>
      </c>
      <c r="U18" s="51">
        <f t="shared" si="2"/>
        <v>1614166.1220299997</v>
      </c>
      <c r="V18" s="51">
        <f t="shared" si="2"/>
        <v>1601799.7079700001</v>
      </c>
      <c r="W18" s="51">
        <f t="shared" si="2"/>
        <v>1532816.3086950001</v>
      </c>
      <c r="X18" s="51">
        <f t="shared" si="2"/>
        <v>1436372.242515</v>
      </c>
      <c r="Y18" s="51">
        <f t="shared" si="2"/>
        <v>1491045.0698744999</v>
      </c>
      <c r="Z18" s="51">
        <f t="shared" si="2"/>
        <v>1504998.6207900001</v>
      </c>
      <c r="AA18" s="51">
        <f t="shared" si="2"/>
        <v>1499147.6416349998</v>
      </c>
      <c r="AB18" s="51">
        <f t="shared" si="2"/>
        <v>1659713.2347810003</v>
      </c>
      <c r="AC18" s="51">
        <f t="shared" si="2"/>
        <v>1641970.7191649997</v>
      </c>
      <c r="AD18" s="51">
        <f t="shared" ref="AD18:AG18" si="3">SUM(AD10:AD14)</f>
        <v>1727145.2191349999</v>
      </c>
      <c r="AE18" s="51">
        <f t="shared" si="3"/>
        <v>1711637.8136549997</v>
      </c>
      <c r="AF18" s="51">
        <f t="shared" si="3"/>
        <v>1533113.9709868501</v>
      </c>
      <c r="AG18" s="51">
        <f t="shared" si="3"/>
        <v>1478473.171078448</v>
      </c>
      <c r="AH18" s="51">
        <f t="shared" ref="AH18" si="4">SUM(AH10:AH14)</f>
        <v>1496046.6289224534</v>
      </c>
      <c r="AI18" s="51"/>
      <c r="AK18" s="51">
        <f t="shared" si="2"/>
        <v>1555737.2113552424</v>
      </c>
      <c r="AL18" s="29"/>
    </row>
    <row r="19" spans="1:38" s="26" customFormat="1" ht="39.950000000000003" customHeight="1" x14ac:dyDescent="0.3">
      <c r="A19" s="31"/>
      <c r="B19" s="54" t="s">
        <v>13</v>
      </c>
      <c r="C19" s="51">
        <f>SUM(C6:C17)</f>
        <v>4515125.2884328505</v>
      </c>
      <c r="D19" s="51">
        <f>SUM(D6:D17)</f>
        <v>4696196.4561014995</v>
      </c>
      <c r="E19" s="51">
        <f t="shared" ref="E19:AK19" si="5">SUM(E6:E17)</f>
        <v>4456264.122765</v>
      </c>
      <c r="F19" s="51">
        <f t="shared" si="5"/>
        <v>4623905.3167650001</v>
      </c>
      <c r="G19" s="51">
        <f t="shared" si="5"/>
        <v>4734009.4030950004</v>
      </c>
      <c r="H19" s="51">
        <f t="shared" si="5"/>
        <v>4945629.2372549996</v>
      </c>
      <c r="I19" s="51">
        <f t="shared" si="5"/>
        <v>4893613.0626599994</v>
      </c>
      <c r="J19" s="51">
        <f t="shared" si="5"/>
        <v>4746058.2668100009</v>
      </c>
      <c r="K19" s="51">
        <f t="shared" si="5"/>
        <v>4630274.1747149993</v>
      </c>
      <c r="L19" s="51">
        <f t="shared" si="5"/>
        <v>4423700.6122270506</v>
      </c>
      <c r="M19" s="51">
        <f t="shared" si="5"/>
        <v>4107596.4422745006</v>
      </c>
      <c r="N19" s="51">
        <f t="shared" si="5"/>
        <v>3934757.7345730495</v>
      </c>
      <c r="O19" s="51">
        <f t="shared" si="5"/>
        <v>3989498.6319531002</v>
      </c>
      <c r="P19" s="51">
        <f t="shared" si="5"/>
        <v>3964031.4751065001</v>
      </c>
      <c r="Q19" s="51">
        <f t="shared" si="5"/>
        <v>4186524.046635</v>
      </c>
      <c r="R19" s="51">
        <f t="shared" si="5"/>
        <v>4040014.0132380002</v>
      </c>
      <c r="S19" s="51">
        <f t="shared" si="5"/>
        <v>4045580.2026916505</v>
      </c>
      <c r="T19" s="51">
        <f t="shared" si="5"/>
        <v>4126463.5343714999</v>
      </c>
      <c r="U19" s="51">
        <f t="shared" si="5"/>
        <v>4202644.53651</v>
      </c>
      <c r="V19" s="51">
        <f t="shared" si="5"/>
        <v>4290104.1692250008</v>
      </c>
      <c r="W19" s="51">
        <f t="shared" si="5"/>
        <v>4207837.8036449999</v>
      </c>
      <c r="X19" s="51">
        <f t="shared" si="5"/>
        <v>3977814.607998</v>
      </c>
      <c r="Y19" s="51">
        <f t="shared" si="5"/>
        <v>4024833.9880812005</v>
      </c>
      <c r="Z19" s="51">
        <f t="shared" si="5"/>
        <v>4012595.1911776494</v>
      </c>
      <c r="AA19" s="51">
        <f t="shared" si="5"/>
        <v>4027039.8621641998</v>
      </c>
      <c r="AB19" s="51">
        <f t="shared" si="5"/>
        <v>4456685.2230841499</v>
      </c>
      <c r="AC19" s="51">
        <f t="shared" si="5"/>
        <v>4334772.2962739989</v>
      </c>
      <c r="AD19" s="51">
        <f t="shared" ref="AD19:AG19" si="6">SUM(AD6:AD17)</f>
        <v>4430257.9197450001</v>
      </c>
      <c r="AE19" s="51">
        <f t="shared" si="6"/>
        <v>4363428.3884939998</v>
      </c>
      <c r="AF19" s="51">
        <f t="shared" si="6"/>
        <v>4129786.6719553499</v>
      </c>
      <c r="AG19" s="51">
        <f t="shared" si="6"/>
        <v>3969050.3581407433</v>
      </c>
      <c r="AH19" s="51">
        <f t="shared" ref="AH19" si="7">SUM(AH6:AH17)</f>
        <v>4050015.1259828731</v>
      </c>
      <c r="AI19" s="51"/>
      <c r="AK19" s="51">
        <f t="shared" si="5"/>
        <v>4141448.902323646</v>
      </c>
      <c r="AL19" s="29"/>
    </row>
    <row r="20" spans="1:38" s="26" customFormat="1" ht="39.950000000000003" customHeight="1" x14ac:dyDescent="0.3">
      <c r="A20" s="31"/>
      <c r="B20" s="54" t="s">
        <v>14</v>
      </c>
      <c r="C20" s="51">
        <f>AVERAGE(C6:C17)</f>
        <v>376260.44070273754</v>
      </c>
      <c r="D20" s="51">
        <f>AVERAGE(D6:D17)</f>
        <v>391349.70467512496</v>
      </c>
      <c r="E20" s="51">
        <f t="shared" ref="E20:AC20" si="8">AVERAGE(E6:E17)</f>
        <v>371355.34356374998</v>
      </c>
      <c r="F20" s="51">
        <f t="shared" si="8"/>
        <v>385325.44306374999</v>
      </c>
      <c r="G20" s="51">
        <f t="shared" si="8"/>
        <v>394500.78359125002</v>
      </c>
      <c r="H20" s="51">
        <f t="shared" si="8"/>
        <v>412135.76977124996</v>
      </c>
      <c r="I20" s="51">
        <f t="shared" si="8"/>
        <v>407801.08855499997</v>
      </c>
      <c r="J20" s="51">
        <f t="shared" si="8"/>
        <v>395504.85556750005</v>
      </c>
      <c r="K20" s="51">
        <f t="shared" si="8"/>
        <v>385856.18122624996</v>
      </c>
      <c r="L20" s="51">
        <f t="shared" si="8"/>
        <v>368641.71768558753</v>
      </c>
      <c r="M20" s="51">
        <f t="shared" si="8"/>
        <v>342299.70352287503</v>
      </c>
      <c r="N20" s="51">
        <f t="shared" si="8"/>
        <v>327896.47788108746</v>
      </c>
      <c r="O20" s="51">
        <f t="shared" si="8"/>
        <v>332458.21932942502</v>
      </c>
      <c r="P20" s="51">
        <f t="shared" si="8"/>
        <v>330335.95625887503</v>
      </c>
      <c r="Q20" s="51">
        <f t="shared" si="8"/>
        <v>348877.00388625002</v>
      </c>
      <c r="R20" s="51">
        <f t="shared" si="8"/>
        <v>336667.83443650004</v>
      </c>
      <c r="S20" s="51">
        <f t="shared" si="8"/>
        <v>337131.68355763756</v>
      </c>
      <c r="T20" s="51">
        <f t="shared" si="8"/>
        <v>343871.96119762497</v>
      </c>
      <c r="U20" s="51">
        <f t="shared" si="8"/>
        <v>350220.3780425</v>
      </c>
      <c r="V20" s="51">
        <f t="shared" si="8"/>
        <v>357508.68076875008</v>
      </c>
      <c r="W20" s="51">
        <f t="shared" si="8"/>
        <v>350653.15030375001</v>
      </c>
      <c r="X20" s="51">
        <f t="shared" si="8"/>
        <v>331484.5506665</v>
      </c>
      <c r="Y20" s="51">
        <f t="shared" si="8"/>
        <v>335402.83234010002</v>
      </c>
      <c r="Z20" s="51">
        <f t="shared" si="8"/>
        <v>334382.93259813747</v>
      </c>
      <c r="AA20" s="51">
        <f t="shared" si="8"/>
        <v>335586.65518035</v>
      </c>
      <c r="AB20" s="51">
        <f t="shared" si="8"/>
        <v>371390.43525701249</v>
      </c>
      <c r="AC20" s="51">
        <f t="shared" si="8"/>
        <v>361231.02468949993</v>
      </c>
      <c r="AD20" s="51">
        <f t="shared" ref="AD20:AG20" si="9">AVERAGE(AD6:AD17)</f>
        <v>369188.15997874999</v>
      </c>
      <c r="AE20" s="51">
        <f t="shared" si="9"/>
        <v>363619.03237450001</v>
      </c>
      <c r="AF20" s="51">
        <f t="shared" si="9"/>
        <v>344148.88932961249</v>
      </c>
      <c r="AG20" s="51">
        <f t="shared" si="9"/>
        <v>330754.19651172863</v>
      </c>
      <c r="AH20" s="51">
        <f t="shared" ref="AH20" si="10">AVERAGE(AH6:AH17)</f>
        <v>337501.26049857278</v>
      </c>
      <c r="AI20" s="51"/>
      <c r="AK20" s="51">
        <f t="shared" ref="AK20" si="11">AVERAGE(AK6:AK17)</f>
        <v>345120.74186030385</v>
      </c>
      <c r="AL20" s="31"/>
    </row>
    <row r="21" spans="1:38" s="26" customFormat="1" ht="39.950000000000003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s="26" customFormat="1" ht="39.950000000000003" customHeight="1" x14ac:dyDescent="0.3">
      <c r="B22" s="27" t="s">
        <v>17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s="26" customFormat="1" ht="39.950000000000003" customHeight="1" x14ac:dyDescent="0.3">
      <c r="B23" s="28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s="26" customFormat="1" ht="39.950000000000003" customHeight="1" x14ac:dyDescent="0.3">
      <c r="B24" s="28" t="s">
        <v>20</v>
      </c>
      <c r="AG24" s="55"/>
      <c r="AL24" s="31"/>
    </row>
    <row r="25" spans="1:38" s="26" customFormat="1" ht="39.950000000000003" customHeight="1" x14ac:dyDescent="0.3">
      <c r="B25" s="28" t="s">
        <v>19</v>
      </c>
      <c r="AL25" s="31"/>
    </row>
    <row r="26" spans="1:38" s="2" customFormat="1" ht="24.95" customHeight="1" x14ac:dyDescent="0.2">
      <c r="B26" s="65"/>
      <c r="C26" s="6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38" s="2" customFormat="1" ht="24.95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38" s="2" customFormat="1" ht="24.95" customHeigh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38" s="2" customFormat="1" ht="24.95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38" s="2" customFormat="1" ht="24.95" customHeigh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38" s="2" customFormat="1" ht="24.95" customHeigh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38" s="2" customFormat="1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</row>
    <row r="33" s="2" customFormat="1" x14ac:dyDescent="0.2"/>
  </sheetData>
  <mergeCells count="3">
    <mergeCell ref="B26:C26"/>
    <mergeCell ref="B3:AK3"/>
    <mergeCell ref="B4:AK4"/>
  </mergeCells>
  <phoneticPr fontId="5" type="noConversion"/>
  <conditionalFormatting sqref="AI10">
    <cfRule type="colorScale" priority="408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409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411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41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0">
    <cfRule type="colorScale" priority="410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0">
    <cfRule type="colorScale" priority="4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1">
    <cfRule type="colorScale" priority="40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40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404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40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1">
    <cfRule type="colorScale" priority="403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1">
    <cfRule type="colorScale" priority="4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2">
    <cfRule type="colorScale" priority="394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9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97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9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2">
    <cfRule type="colorScale" priority="396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2">
    <cfRule type="colorScale" priority="3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3">
    <cfRule type="colorScale" priority="387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8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9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91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colorScale" priority="389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3">
    <cfRule type="colorScale" priority="3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4">
    <cfRule type="colorScale" priority="380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81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83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84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4">
    <cfRule type="colorScale" priority="382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4">
    <cfRule type="colorScale" priority="3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5">
    <cfRule type="colorScale" priority="373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74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76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77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5">
    <cfRule type="colorScale" priority="375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5">
    <cfRule type="colorScale" priority="3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6:AI17">
    <cfRule type="colorScale" priority="359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6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6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63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6:AI17">
    <cfRule type="colorScale" priority="361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6:AI17">
    <cfRule type="colorScale" priority="3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8">
    <cfRule type="colorScale" priority="33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3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34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3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8">
    <cfRule type="colorScale" priority="333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8">
    <cfRule type="colorScale" priority="3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9">
    <cfRule type="colorScale" priority="324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2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27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2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9">
    <cfRule type="colorScale" priority="326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19">
    <cfRule type="colorScale" priority="3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20">
    <cfRule type="colorScale" priority="317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1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2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21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0">
    <cfRule type="colorScale" priority="319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AI20">
    <cfRule type="colorScale" priority="3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8:AH18">
    <cfRule type="colorScale" priority="19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9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94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9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:AH18">
    <cfRule type="colorScale" priority="193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8:AH18">
    <cfRule type="colorScale" priority="1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9:AH19">
    <cfRule type="colorScale" priority="184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8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87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8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:AH19">
    <cfRule type="colorScale" priority="186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9:AH19">
    <cfRule type="colorScale" priority="1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20:AH20">
    <cfRule type="colorScale" priority="177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7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8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81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:AH20">
    <cfRule type="colorScale" priority="179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20:AH20">
    <cfRule type="colorScale" priority="1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7:AH17">
    <cfRule type="colorScale" priority="156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57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59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6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AH17">
    <cfRule type="colorScale" priority="158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7:AH17">
    <cfRule type="colorScale" priority="1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6:AH16">
    <cfRule type="colorScale" priority="149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5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5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53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:AH16">
    <cfRule type="colorScale" priority="151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6:AH16">
    <cfRule type="colorScale" priority="1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:AH14">
    <cfRule type="colorScale" priority="135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36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3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39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:AH14">
    <cfRule type="colorScale" priority="137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4:AH14">
    <cfRule type="colorScale" priority="1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:AH13">
    <cfRule type="colorScale" priority="128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29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31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3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:AH13">
    <cfRule type="colorScale" priority="130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3:AH13">
    <cfRule type="colorScale" priority="1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2:AH12">
    <cfRule type="colorScale" priority="12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2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24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2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:AH12">
    <cfRule type="colorScale" priority="123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2:AH12">
    <cfRule type="colorScale" priority="1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1:AH11">
    <cfRule type="colorScale" priority="114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1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17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1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:AH11">
    <cfRule type="colorScale" priority="116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1:AH11">
    <cfRule type="colorScale" priority="1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:AH10">
    <cfRule type="colorScale" priority="107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08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1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11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:AH10">
    <cfRule type="colorScale" priority="109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0:AH10">
    <cfRule type="colorScale" priority="1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6:AI6">
    <cfRule type="colorScale" priority="79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8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8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83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AI6">
    <cfRule type="colorScale" priority="81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6:AI6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5:AH15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5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54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5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AH15">
    <cfRule type="colorScale" priority="53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15:AH15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7:AI7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7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9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2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AI7">
    <cfRule type="colorScale" priority="18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7:AI7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8:AI8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0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2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3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:AI8">
    <cfRule type="colorScale" priority="11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8:AI8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9:AI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5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6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:AI9">
    <cfRule type="colorScale" priority="4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O9:AI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1" right="0.1" top="0.5" bottom="0.5" header="0.3" footer="0.3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DF5A-8953-4781-BDE3-E8813214D8ED}">
  <dimension ref="A1:DA288"/>
  <sheetViews>
    <sheetView workbookViewId="0"/>
  </sheetViews>
  <sheetFormatPr defaultRowHeight="14.25" x14ac:dyDescent="0.2"/>
  <cols>
    <col min="1" max="1" width="15" customWidth="1"/>
    <col min="69" max="69" width="9" style="61"/>
    <col min="97" max="97" width="10.25" customWidth="1"/>
    <col min="98" max="98" width="9.375" customWidth="1"/>
    <col min="99" max="100" width="9.5" customWidth="1"/>
    <col min="105" max="105" width="21" bestFit="1" customWidth="1"/>
    <col min="109" max="109" width="12.25" bestFit="1" customWidth="1"/>
  </cols>
  <sheetData>
    <row r="1" spans="1:105" ht="15" x14ac:dyDescent="0.2">
      <c r="A1" s="19"/>
      <c r="B1" s="1">
        <v>1926</v>
      </c>
      <c r="C1" s="1">
        <v>1927</v>
      </c>
      <c r="D1" s="1">
        <v>1928</v>
      </c>
      <c r="E1" s="1">
        <v>1929</v>
      </c>
      <c r="F1" s="1">
        <v>1930</v>
      </c>
      <c r="G1" s="1">
        <v>1931</v>
      </c>
      <c r="H1" s="1">
        <v>1932</v>
      </c>
      <c r="I1" s="1">
        <v>1933</v>
      </c>
      <c r="J1" s="1">
        <v>1934</v>
      </c>
      <c r="K1" s="1">
        <v>1935</v>
      </c>
      <c r="L1" s="1">
        <v>1936</v>
      </c>
      <c r="M1" s="1">
        <v>1937</v>
      </c>
      <c r="N1" s="1">
        <v>1938</v>
      </c>
      <c r="O1" s="1">
        <v>1939</v>
      </c>
      <c r="P1" s="1">
        <v>1940</v>
      </c>
      <c r="Q1" s="1">
        <v>1941</v>
      </c>
      <c r="R1" s="1">
        <v>1942</v>
      </c>
      <c r="S1" s="1">
        <v>1943</v>
      </c>
      <c r="T1" s="1">
        <v>1944</v>
      </c>
      <c r="U1" s="1">
        <v>1945</v>
      </c>
      <c r="V1" s="1">
        <v>1946</v>
      </c>
      <c r="W1" s="1">
        <v>1947</v>
      </c>
      <c r="X1" s="1">
        <v>1948</v>
      </c>
      <c r="Y1" s="1">
        <v>1949</v>
      </c>
      <c r="Z1" s="1">
        <v>1950</v>
      </c>
      <c r="AA1" s="1">
        <v>1951</v>
      </c>
      <c r="AB1" s="1">
        <v>1952</v>
      </c>
      <c r="AC1" s="1">
        <v>1953</v>
      </c>
      <c r="AD1" s="1">
        <v>1954</v>
      </c>
      <c r="AE1" s="1">
        <v>1955</v>
      </c>
      <c r="AF1" s="1">
        <v>1956</v>
      </c>
      <c r="AG1" s="1">
        <v>1957</v>
      </c>
      <c r="AH1" s="1">
        <v>1958</v>
      </c>
      <c r="AI1" s="1">
        <v>1959</v>
      </c>
      <c r="AJ1" s="1">
        <v>1960</v>
      </c>
      <c r="AK1" s="1">
        <v>1961</v>
      </c>
      <c r="AL1" s="1">
        <v>1962</v>
      </c>
      <c r="AM1" s="1">
        <v>1963</v>
      </c>
      <c r="AN1" s="1">
        <v>1964</v>
      </c>
      <c r="AO1" s="1">
        <v>1965</v>
      </c>
      <c r="AP1" s="1">
        <v>1966</v>
      </c>
      <c r="AQ1" s="1">
        <v>1967</v>
      </c>
      <c r="AR1" s="1">
        <v>1968</v>
      </c>
      <c r="AS1" s="1">
        <v>1969</v>
      </c>
      <c r="AT1" s="1">
        <v>1970</v>
      </c>
      <c r="AU1" s="1">
        <v>1971</v>
      </c>
      <c r="AV1" s="1">
        <v>1972</v>
      </c>
      <c r="AW1" s="1">
        <v>1973</v>
      </c>
      <c r="AX1" s="1">
        <v>1974</v>
      </c>
      <c r="AY1" s="1">
        <v>1975</v>
      </c>
      <c r="AZ1" s="1">
        <v>1976</v>
      </c>
      <c r="BA1" s="1">
        <v>1977</v>
      </c>
      <c r="BB1" s="1">
        <v>1978</v>
      </c>
      <c r="BC1" s="1">
        <v>1979</v>
      </c>
      <c r="BD1" s="1">
        <v>1980</v>
      </c>
      <c r="BE1" s="1">
        <v>1981</v>
      </c>
      <c r="BF1" s="1">
        <v>1982</v>
      </c>
      <c r="BG1" s="1">
        <v>1983</v>
      </c>
      <c r="BH1" s="1">
        <v>1984</v>
      </c>
      <c r="BI1" s="1">
        <v>1985</v>
      </c>
      <c r="BJ1" s="1">
        <v>1986</v>
      </c>
      <c r="BK1" s="1">
        <v>1987</v>
      </c>
      <c r="BL1" s="1">
        <v>1988</v>
      </c>
      <c r="BM1" s="1">
        <v>1989</v>
      </c>
      <c r="BN1" s="1">
        <v>1990</v>
      </c>
      <c r="BO1" s="1">
        <v>1991</v>
      </c>
      <c r="BP1" s="1">
        <v>1992</v>
      </c>
      <c r="BQ1" s="59">
        <v>1993</v>
      </c>
      <c r="BR1" s="1">
        <v>1994</v>
      </c>
      <c r="BS1" s="1">
        <v>1995</v>
      </c>
      <c r="BT1" s="1">
        <v>1996</v>
      </c>
      <c r="BU1" s="1">
        <v>1997</v>
      </c>
      <c r="BV1" s="1">
        <v>1998</v>
      </c>
      <c r="BW1" s="1">
        <v>1999</v>
      </c>
      <c r="BX1" s="1">
        <v>2000</v>
      </c>
      <c r="BY1" s="1">
        <v>2001</v>
      </c>
      <c r="BZ1" s="1">
        <v>2002</v>
      </c>
      <c r="CA1" s="1">
        <v>2003</v>
      </c>
      <c r="CB1" s="1">
        <v>2004</v>
      </c>
      <c r="CC1" s="1">
        <v>2005</v>
      </c>
      <c r="CD1" s="1">
        <v>2006</v>
      </c>
      <c r="CE1" s="1">
        <v>2007</v>
      </c>
      <c r="CF1" s="1">
        <v>2008</v>
      </c>
      <c r="CG1" s="1">
        <v>2009</v>
      </c>
      <c r="CH1" s="1">
        <v>2010</v>
      </c>
      <c r="CI1" s="1">
        <v>2011</v>
      </c>
      <c r="CJ1" s="1">
        <v>2012</v>
      </c>
      <c r="CK1" s="1">
        <v>2013</v>
      </c>
      <c r="CL1" s="1">
        <v>2014</v>
      </c>
      <c r="CM1" s="1">
        <v>2015</v>
      </c>
      <c r="CN1" s="1">
        <v>2016</v>
      </c>
      <c r="CO1" s="1">
        <v>2017</v>
      </c>
      <c r="CP1" s="1">
        <v>2018</v>
      </c>
      <c r="CQ1" s="1">
        <v>2019</v>
      </c>
      <c r="CR1" s="16">
        <v>2020</v>
      </c>
      <c r="CS1" s="6">
        <v>2021</v>
      </c>
      <c r="CT1" s="6">
        <v>2022</v>
      </c>
      <c r="CU1" s="6">
        <v>2023</v>
      </c>
      <c r="CV1" s="6">
        <v>2024</v>
      </c>
    </row>
    <row r="2" spans="1:105" ht="15" x14ac:dyDescent="0.2">
      <c r="A2" s="1" t="s">
        <v>0</v>
      </c>
      <c r="B2" s="4"/>
      <c r="C2" s="5">
        <v>2772</v>
      </c>
      <c r="D2" s="5">
        <v>7084</v>
      </c>
      <c r="E2" s="5">
        <v>2804</v>
      </c>
      <c r="F2" s="5">
        <v>5506</v>
      </c>
      <c r="G2" s="5">
        <v>1605</v>
      </c>
      <c r="H2" s="4">
        <v>838.4</v>
      </c>
      <c r="I2" s="5">
        <v>1122</v>
      </c>
      <c r="J2" s="4">
        <v>581.29999999999995</v>
      </c>
      <c r="K2" s="4">
        <v>385</v>
      </c>
      <c r="L2" s="4">
        <v>424.5</v>
      </c>
      <c r="M2" s="4">
        <v>995.5</v>
      </c>
      <c r="N2" s="4">
        <v>359.8</v>
      </c>
      <c r="O2" s="5">
        <v>2118</v>
      </c>
      <c r="P2" s="4">
        <v>435.9</v>
      </c>
      <c r="Q2" s="4">
        <v>547.29999999999995</v>
      </c>
      <c r="R2" s="4">
        <v>580.79999999999995</v>
      </c>
      <c r="S2" s="5">
        <v>2130</v>
      </c>
      <c r="T2" s="5">
        <v>2851</v>
      </c>
      <c r="U2" s="5">
        <v>2008</v>
      </c>
      <c r="V2" s="5">
        <v>6073</v>
      </c>
      <c r="W2" s="5">
        <v>4078</v>
      </c>
      <c r="X2" s="5">
        <v>3798</v>
      </c>
      <c r="Y2" s="5">
        <v>5460</v>
      </c>
      <c r="Z2" s="5">
        <v>2876</v>
      </c>
      <c r="AA2" s="5">
        <v>7118</v>
      </c>
      <c r="AB2" s="5">
        <v>5309</v>
      </c>
      <c r="AC2" s="5">
        <v>2058</v>
      </c>
      <c r="AD2" s="5">
        <v>2017</v>
      </c>
      <c r="AE2" s="5">
        <v>2015</v>
      </c>
      <c r="AF2" s="5">
        <v>2810</v>
      </c>
      <c r="AG2" s="5">
        <v>3120</v>
      </c>
      <c r="AH2" s="5">
        <v>2199</v>
      </c>
      <c r="AI2" s="4">
        <v>701.8</v>
      </c>
      <c r="AJ2" s="4">
        <v>795.5</v>
      </c>
      <c r="AK2" s="4">
        <v>489.3</v>
      </c>
      <c r="AL2" s="4">
        <v>555.20000000000005</v>
      </c>
      <c r="AM2" s="5">
        <v>1339</v>
      </c>
      <c r="AN2" s="5">
        <v>1530</v>
      </c>
      <c r="AO2" s="5">
        <v>4816</v>
      </c>
      <c r="AP2" s="5">
        <v>8158</v>
      </c>
      <c r="AQ2" s="4">
        <v>594.4</v>
      </c>
      <c r="AR2" s="5">
        <v>4113</v>
      </c>
      <c r="AS2" s="5">
        <v>8895</v>
      </c>
      <c r="AT2" s="5">
        <v>3295</v>
      </c>
      <c r="AU2" s="5">
        <v>8434</v>
      </c>
      <c r="AV2" s="5">
        <v>9251</v>
      </c>
      <c r="AW2" s="5">
        <v>8789</v>
      </c>
      <c r="AX2" s="5">
        <v>3781</v>
      </c>
      <c r="AY2" s="5">
        <v>6647</v>
      </c>
      <c r="AZ2" s="5">
        <v>7901</v>
      </c>
      <c r="BA2" s="5">
        <v>4320</v>
      </c>
      <c r="BB2" s="5">
        <v>1094</v>
      </c>
      <c r="BC2" s="5">
        <v>6384</v>
      </c>
      <c r="BD2" s="4">
        <v>716.8</v>
      </c>
      <c r="BE2" s="5">
        <v>2945</v>
      </c>
      <c r="BF2" s="5">
        <v>1591</v>
      </c>
      <c r="BG2" s="5">
        <v>10730</v>
      </c>
      <c r="BH2" s="5">
        <v>13960</v>
      </c>
      <c r="BI2" s="5">
        <v>10850</v>
      </c>
      <c r="BJ2" s="5">
        <v>5397</v>
      </c>
      <c r="BK2" s="5">
        <v>7452</v>
      </c>
      <c r="BL2" s="4">
        <v>788.7</v>
      </c>
      <c r="BM2" s="4">
        <v>682.7</v>
      </c>
      <c r="BN2" s="4">
        <v>888.8</v>
      </c>
      <c r="BO2" s="5">
        <v>1333</v>
      </c>
      <c r="BP2" s="5">
        <v>1173</v>
      </c>
      <c r="BQ2" s="60">
        <v>937.5</v>
      </c>
      <c r="BR2" s="5">
        <v>2527</v>
      </c>
      <c r="BS2" s="4">
        <v>766</v>
      </c>
      <c r="BT2" s="5">
        <v>4449</v>
      </c>
      <c r="BU2" s="5">
        <v>8968</v>
      </c>
      <c r="BV2" s="5">
        <v>6628</v>
      </c>
      <c r="BW2" s="5">
        <v>8484</v>
      </c>
      <c r="BX2" s="5">
        <v>6997</v>
      </c>
      <c r="BY2" s="4">
        <v>646.20000000000005</v>
      </c>
      <c r="BZ2" s="4">
        <v>643.9</v>
      </c>
      <c r="CA2" s="4">
        <v>557.20000000000005</v>
      </c>
      <c r="CB2" s="4">
        <v>544.5</v>
      </c>
      <c r="CC2" s="4">
        <v>663.5</v>
      </c>
      <c r="CD2" s="4">
        <v>783.9</v>
      </c>
      <c r="CE2" s="5">
        <v>2921</v>
      </c>
      <c r="CF2" s="4">
        <v>655</v>
      </c>
      <c r="CG2" s="4">
        <v>845.3</v>
      </c>
      <c r="CH2" s="5">
        <v>2793</v>
      </c>
      <c r="CI2" s="5">
        <v>4049</v>
      </c>
      <c r="CJ2" s="5">
        <v>4253</v>
      </c>
      <c r="CK2" s="4">
        <v>535.1</v>
      </c>
      <c r="CL2" s="4">
        <v>551</v>
      </c>
      <c r="CM2" s="5">
        <v>1344</v>
      </c>
      <c r="CN2" s="4">
        <v>357.8</v>
      </c>
      <c r="CO2" s="4">
        <v>501.9</v>
      </c>
      <c r="CP2" s="5">
        <v>7235</v>
      </c>
      <c r="CQ2" s="4">
        <v>192.5</v>
      </c>
      <c r="CR2" s="11">
        <v>41.4</v>
      </c>
      <c r="CS2" s="7">
        <v>199.8</v>
      </c>
      <c r="CT2" s="7">
        <v>6.0483870967741935E-5</v>
      </c>
      <c r="CU2" s="44">
        <v>197.89690928134297</v>
      </c>
      <c r="CV2" s="44">
        <v>189.42</v>
      </c>
    </row>
    <row r="3" spans="1:105" ht="15" x14ac:dyDescent="0.2">
      <c r="A3" s="1" t="s">
        <v>1</v>
      </c>
      <c r="B3" s="4"/>
      <c r="C3" s="5">
        <v>1543</v>
      </c>
      <c r="D3" s="5">
        <v>6960</v>
      </c>
      <c r="E3" s="5">
        <v>2307</v>
      </c>
      <c r="F3" s="5">
        <v>2521</v>
      </c>
      <c r="G3" s="5">
        <v>1014</v>
      </c>
      <c r="H3" s="5">
        <v>1406</v>
      </c>
      <c r="I3" s="5">
        <v>1315</v>
      </c>
      <c r="J3" s="4">
        <v>504</v>
      </c>
      <c r="K3" s="4">
        <v>260.3</v>
      </c>
      <c r="L3" s="4">
        <v>357.1</v>
      </c>
      <c r="M3" s="4">
        <v>380.9</v>
      </c>
      <c r="N3" s="4">
        <v>212.9</v>
      </c>
      <c r="O3" s="5">
        <v>3471</v>
      </c>
      <c r="P3" s="4">
        <v>531.79999999999995</v>
      </c>
      <c r="Q3" s="4">
        <v>513.9</v>
      </c>
      <c r="R3" s="5">
        <v>1276</v>
      </c>
      <c r="S3" s="5">
        <v>4498</v>
      </c>
      <c r="T3" s="4">
        <v>673.8</v>
      </c>
      <c r="U3" s="5">
        <v>2062</v>
      </c>
      <c r="V3" s="5">
        <v>5354</v>
      </c>
      <c r="W3" s="5">
        <v>4020</v>
      </c>
      <c r="X3" s="5">
        <v>2556</v>
      </c>
      <c r="Y3" s="5">
        <v>6774</v>
      </c>
      <c r="Z3" s="5">
        <v>3834</v>
      </c>
      <c r="AA3" s="5">
        <v>10040</v>
      </c>
      <c r="AB3" s="5">
        <v>8911</v>
      </c>
      <c r="AC3" s="5">
        <v>3949</v>
      </c>
      <c r="AD3" s="5">
        <v>2154</v>
      </c>
      <c r="AE3" s="4">
        <v>908.1</v>
      </c>
      <c r="AF3" s="5">
        <v>4069</v>
      </c>
      <c r="AG3" s="5">
        <v>2427</v>
      </c>
      <c r="AH3" s="5">
        <v>2589</v>
      </c>
      <c r="AI3" s="4">
        <v>973.5</v>
      </c>
      <c r="AJ3" s="4">
        <v>645.9</v>
      </c>
      <c r="AK3" s="4">
        <v>540.5</v>
      </c>
      <c r="AL3" s="4">
        <v>891.7</v>
      </c>
      <c r="AM3" s="5">
        <v>1053</v>
      </c>
      <c r="AN3" s="5">
        <v>1403</v>
      </c>
      <c r="AO3" s="5">
        <v>10670</v>
      </c>
      <c r="AP3" s="5">
        <v>7498</v>
      </c>
      <c r="AQ3" s="4">
        <v>501.1</v>
      </c>
      <c r="AR3" s="5">
        <v>4809</v>
      </c>
      <c r="AS3" s="5">
        <v>8854</v>
      </c>
      <c r="AT3" s="5">
        <v>2834</v>
      </c>
      <c r="AU3" s="5">
        <v>8978</v>
      </c>
      <c r="AV3" s="5">
        <v>9924</v>
      </c>
      <c r="AW3" s="5">
        <v>8807</v>
      </c>
      <c r="AX3" s="5">
        <v>7206</v>
      </c>
      <c r="AY3" s="5">
        <v>7029</v>
      </c>
      <c r="AZ3" s="5">
        <v>8651</v>
      </c>
      <c r="BA3" s="5">
        <v>3424</v>
      </c>
      <c r="BB3" s="5">
        <v>1466</v>
      </c>
      <c r="BC3" s="5">
        <v>6110</v>
      </c>
      <c r="BD3" s="4">
        <v>575</v>
      </c>
      <c r="BE3" s="5">
        <v>1421</v>
      </c>
      <c r="BF3" s="5">
        <v>2366</v>
      </c>
      <c r="BG3" s="5">
        <v>8331</v>
      </c>
      <c r="BH3" s="5">
        <v>6774</v>
      </c>
      <c r="BI3" s="5">
        <v>9289</v>
      </c>
      <c r="BJ3" s="5">
        <v>6336</v>
      </c>
      <c r="BK3" s="5">
        <v>2219</v>
      </c>
      <c r="BL3" s="4">
        <v>762.3</v>
      </c>
      <c r="BM3" s="4">
        <v>779.3</v>
      </c>
      <c r="BN3" s="4">
        <v>743.3</v>
      </c>
      <c r="BO3" s="4">
        <v>678.4</v>
      </c>
      <c r="BP3" s="4">
        <v>728.9</v>
      </c>
      <c r="BQ3" s="60">
        <v>562</v>
      </c>
      <c r="BR3" s="5">
        <v>2006</v>
      </c>
      <c r="BS3" s="4">
        <v>566.4</v>
      </c>
      <c r="BT3" s="5">
        <v>7380</v>
      </c>
      <c r="BU3" s="5">
        <v>18740</v>
      </c>
      <c r="BV3" s="5">
        <v>6874</v>
      </c>
      <c r="BW3" s="5">
        <v>7996</v>
      </c>
      <c r="BX3" s="5">
        <v>2834</v>
      </c>
      <c r="BY3" s="4">
        <v>647.6</v>
      </c>
      <c r="BZ3" s="4">
        <v>595.6</v>
      </c>
      <c r="CA3" s="4">
        <v>658</v>
      </c>
      <c r="CB3" s="4">
        <v>587.4</v>
      </c>
      <c r="CC3" s="4">
        <v>666.3</v>
      </c>
      <c r="CD3" s="5">
        <v>2579</v>
      </c>
      <c r="CE3" s="5">
        <v>1821</v>
      </c>
      <c r="CF3" s="4">
        <v>694</v>
      </c>
      <c r="CG3" s="4">
        <v>767.6</v>
      </c>
      <c r="CH3" s="5">
        <v>2429</v>
      </c>
      <c r="CI3" s="5">
        <v>4521</v>
      </c>
      <c r="CJ3" s="5">
        <v>4306</v>
      </c>
      <c r="CK3" s="4">
        <v>625.70000000000005</v>
      </c>
      <c r="CL3" s="4">
        <v>491.6</v>
      </c>
      <c r="CM3" s="5">
        <v>2163</v>
      </c>
      <c r="CN3" s="4">
        <v>460.6</v>
      </c>
      <c r="CO3" s="5">
        <v>1092</v>
      </c>
      <c r="CP3" s="5">
        <v>5783</v>
      </c>
      <c r="CQ3" s="4">
        <v>617.5</v>
      </c>
      <c r="CR3" s="11">
        <v>107.4</v>
      </c>
      <c r="CS3" s="7">
        <v>52.3</v>
      </c>
      <c r="CT3" s="7">
        <v>0.27529761904761896</v>
      </c>
      <c r="CU3" s="44">
        <v>101.31491815476193</v>
      </c>
      <c r="CV3" s="44">
        <v>106.51</v>
      </c>
    </row>
    <row r="4" spans="1:105" ht="15" x14ac:dyDescent="0.2">
      <c r="A4" s="1" t="s">
        <v>2</v>
      </c>
      <c r="B4" s="4"/>
      <c r="C4" s="4">
        <v>814.5</v>
      </c>
      <c r="D4" s="5">
        <v>6627</v>
      </c>
      <c r="E4" s="5">
        <v>4981</v>
      </c>
      <c r="F4" s="4">
        <v>340.7</v>
      </c>
      <c r="G4" s="4">
        <v>335.4</v>
      </c>
      <c r="H4" s="4">
        <v>840.7</v>
      </c>
      <c r="I4" s="5">
        <v>1045</v>
      </c>
      <c r="J4" s="4">
        <v>87</v>
      </c>
      <c r="K4" s="4">
        <v>140.80000000000001</v>
      </c>
      <c r="L4" s="4">
        <v>167.3</v>
      </c>
      <c r="M4" s="5">
        <v>1002</v>
      </c>
      <c r="N4" s="4">
        <v>170.5</v>
      </c>
      <c r="O4" s="5">
        <v>5715</v>
      </c>
      <c r="P4" s="4">
        <v>198.4</v>
      </c>
      <c r="Q4" s="4">
        <v>133.1</v>
      </c>
      <c r="R4" s="4">
        <v>892.4</v>
      </c>
      <c r="S4" s="5">
        <v>5553</v>
      </c>
      <c r="T4" s="5">
        <v>3332</v>
      </c>
      <c r="U4" s="5">
        <v>1999</v>
      </c>
      <c r="V4" s="5">
        <v>5389</v>
      </c>
      <c r="W4" s="5">
        <v>1127</v>
      </c>
      <c r="X4" s="5">
        <v>1738</v>
      </c>
      <c r="Y4" s="5">
        <v>6043</v>
      </c>
      <c r="Z4" s="5">
        <v>5101</v>
      </c>
      <c r="AA4" s="5">
        <v>9620</v>
      </c>
      <c r="AB4" s="5">
        <v>9730</v>
      </c>
      <c r="AC4" s="5">
        <v>5131</v>
      </c>
      <c r="AD4" s="5">
        <v>2659</v>
      </c>
      <c r="AE4" s="5">
        <v>2496</v>
      </c>
      <c r="AF4" s="5">
        <v>6106</v>
      </c>
      <c r="AG4" s="5">
        <v>4643</v>
      </c>
      <c r="AH4" s="5">
        <v>3197</v>
      </c>
      <c r="AI4" s="5">
        <v>1086</v>
      </c>
      <c r="AJ4" s="4">
        <v>536.1</v>
      </c>
      <c r="AK4" s="4">
        <v>301.3</v>
      </c>
      <c r="AL4" s="5">
        <v>4094</v>
      </c>
      <c r="AM4" s="5">
        <v>1069</v>
      </c>
      <c r="AN4" s="5">
        <v>1404</v>
      </c>
      <c r="AO4" s="5">
        <v>10170</v>
      </c>
      <c r="AP4" s="5">
        <v>4122</v>
      </c>
      <c r="AQ4" s="4">
        <v>425.4</v>
      </c>
      <c r="AR4" s="5">
        <v>1168</v>
      </c>
      <c r="AS4" s="5">
        <v>9280</v>
      </c>
      <c r="AT4" s="4">
        <v>796.4</v>
      </c>
      <c r="AU4" s="5">
        <v>5844</v>
      </c>
      <c r="AV4" s="5">
        <v>10150</v>
      </c>
      <c r="AW4" s="5">
        <v>7593</v>
      </c>
      <c r="AX4" s="5">
        <v>12410</v>
      </c>
      <c r="AY4" s="5">
        <v>9382</v>
      </c>
      <c r="AZ4" s="5">
        <v>10820</v>
      </c>
      <c r="BA4" s="5">
        <v>2650</v>
      </c>
      <c r="BB4" s="5">
        <v>2441</v>
      </c>
      <c r="BC4" s="5">
        <v>8190</v>
      </c>
      <c r="BD4" s="4">
        <v>901.4</v>
      </c>
      <c r="BE4" s="5">
        <v>1121</v>
      </c>
      <c r="BF4" s="5">
        <v>5394</v>
      </c>
      <c r="BG4" s="5">
        <v>4409</v>
      </c>
      <c r="BH4" s="5">
        <v>4857</v>
      </c>
      <c r="BI4" s="5">
        <v>7337</v>
      </c>
      <c r="BJ4" s="5">
        <v>13890</v>
      </c>
      <c r="BK4" s="5">
        <v>1223</v>
      </c>
      <c r="BL4" s="4">
        <v>147.1</v>
      </c>
      <c r="BM4" s="4">
        <v>536.4</v>
      </c>
      <c r="BN4" s="4">
        <v>91.5</v>
      </c>
      <c r="BO4" s="4">
        <v>87.4</v>
      </c>
      <c r="BP4" s="4">
        <v>263</v>
      </c>
      <c r="BQ4" s="60">
        <v>710.8</v>
      </c>
      <c r="BR4" s="5">
        <v>2124</v>
      </c>
      <c r="BS4" s="4">
        <v>275.2</v>
      </c>
      <c r="BT4" s="5">
        <v>16650</v>
      </c>
      <c r="BU4" s="5">
        <v>19930</v>
      </c>
      <c r="BV4" s="5">
        <v>7130</v>
      </c>
      <c r="BW4" s="5">
        <v>7702</v>
      </c>
      <c r="BX4" s="5">
        <v>3068</v>
      </c>
      <c r="BY4" s="4">
        <v>574.4</v>
      </c>
      <c r="BZ4" s="4">
        <v>601.6</v>
      </c>
      <c r="CA4" s="4">
        <v>614.70000000000005</v>
      </c>
      <c r="CB4" s="4">
        <v>594.9</v>
      </c>
      <c r="CC4" s="4">
        <v>559.29999999999995</v>
      </c>
      <c r="CD4" s="5">
        <v>2449</v>
      </c>
      <c r="CE4" s="5">
        <v>1004</v>
      </c>
      <c r="CF4" s="4">
        <v>538.29999999999995</v>
      </c>
      <c r="CG4" s="4">
        <v>757.9</v>
      </c>
      <c r="CH4" s="5">
        <v>1368</v>
      </c>
      <c r="CI4" s="5">
        <v>3659</v>
      </c>
      <c r="CJ4" s="5">
        <v>4619</v>
      </c>
      <c r="CK4" s="4">
        <v>348.3</v>
      </c>
      <c r="CL4" s="4">
        <v>245.5</v>
      </c>
      <c r="CM4" s="4">
        <v>502.7</v>
      </c>
      <c r="CN4" s="4">
        <v>0</v>
      </c>
      <c r="CO4" s="5">
        <v>14530</v>
      </c>
      <c r="CP4" s="5">
        <v>6558</v>
      </c>
      <c r="CQ4" s="5">
        <v>6538</v>
      </c>
      <c r="CR4" s="9">
        <v>2814</v>
      </c>
      <c r="CS4" s="7">
        <v>0</v>
      </c>
      <c r="CT4" s="7">
        <v>6.0483870967741935E-5</v>
      </c>
      <c r="CU4" s="43">
        <v>0</v>
      </c>
      <c r="CV4" s="43">
        <v>652</v>
      </c>
    </row>
    <row r="5" spans="1:105" ht="15" x14ac:dyDescent="0.2">
      <c r="A5" s="1" t="s">
        <v>3</v>
      </c>
      <c r="B5" s="4"/>
      <c r="C5" s="4">
        <v>759.4</v>
      </c>
      <c r="D5" s="5">
        <v>5367</v>
      </c>
      <c r="E5" s="5">
        <v>9037</v>
      </c>
      <c r="F5" s="4">
        <v>49.6</v>
      </c>
      <c r="G5" s="4">
        <v>47.6</v>
      </c>
      <c r="H5" s="4">
        <v>64.8</v>
      </c>
      <c r="I5" s="4">
        <v>472.5</v>
      </c>
      <c r="J5" s="4">
        <v>8.6999999999999993</v>
      </c>
      <c r="K5" s="4">
        <v>15.5</v>
      </c>
      <c r="L5" s="4">
        <v>95.5</v>
      </c>
      <c r="M5" s="5">
        <v>3046</v>
      </c>
      <c r="N5" s="5">
        <v>5983</v>
      </c>
      <c r="O5" s="5">
        <v>4078</v>
      </c>
      <c r="P5" s="5">
        <v>1398</v>
      </c>
      <c r="Q5" s="4">
        <v>79.599999999999994</v>
      </c>
      <c r="R5" s="5">
        <v>3761</v>
      </c>
      <c r="S5" s="5">
        <v>9292</v>
      </c>
      <c r="T5" s="5">
        <v>4851</v>
      </c>
      <c r="U5" s="5">
        <v>2278</v>
      </c>
      <c r="V5" s="5">
        <v>9615</v>
      </c>
      <c r="W5" s="5">
        <v>1756</v>
      </c>
      <c r="X5" s="5">
        <v>4968</v>
      </c>
      <c r="Y5" s="5">
        <v>2351</v>
      </c>
      <c r="Z5" s="5">
        <v>8136</v>
      </c>
      <c r="AA5" s="5">
        <v>4677</v>
      </c>
      <c r="AB5" s="5">
        <v>10670</v>
      </c>
      <c r="AC5" s="5">
        <v>2092</v>
      </c>
      <c r="AD5" s="5">
        <v>2858</v>
      </c>
      <c r="AE5" s="5">
        <v>4819</v>
      </c>
      <c r="AF5" s="5">
        <v>7683</v>
      </c>
      <c r="AG5" s="5">
        <v>5803</v>
      </c>
      <c r="AH5" s="5">
        <v>3259</v>
      </c>
      <c r="AI5" s="4">
        <v>283.3</v>
      </c>
      <c r="AJ5" s="5">
        <v>1356</v>
      </c>
      <c r="AK5" s="4">
        <v>271.3</v>
      </c>
      <c r="AL5" s="5">
        <v>3672</v>
      </c>
      <c r="AM5" s="4">
        <v>934.8</v>
      </c>
      <c r="AN5" s="5">
        <v>4931</v>
      </c>
      <c r="AO5" s="5">
        <v>8122</v>
      </c>
      <c r="AP5" s="4">
        <v>146.80000000000001</v>
      </c>
      <c r="AQ5" s="4">
        <v>287.89999999999998</v>
      </c>
      <c r="AR5" s="4">
        <v>152</v>
      </c>
      <c r="AS5" s="5">
        <v>4981</v>
      </c>
      <c r="AT5" s="5">
        <v>4044</v>
      </c>
      <c r="AU5" s="5">
        <v>19380</v>
      </c>
      <c r="AV5" s="5">
        <v>16130</v>
      </c>
      <c r="AW5" s="5">
        <v>5856</v>
      </c>
      <c r="AX5" s="5">
        <v>15550</v>
      </c>
      <c r="AY5" s="5">
        <v>13770</v>
      </c>
      <c r="AZ5" s="5">
        <v>17290</v>
      </c>
      <c r="BA5" s="4">
        <v>185.5</v>
      </c>
      <c r="BB5" s="5">
        <v>5617</v>
      </c>
      <c r="BC5" s="5">
        <v>6027</v>
      </c>
      <c r="BD5" s="5">
        <v>2284</v>
      </c>
      <c r="BE5" s="5">
        <v>3796</v>
      </c>
      <c r="BF5" s="5">
        <v>14160</v>
      </c>
      <c r="BG5" s="5">
        <v>9138</v>
      </c>
      <c r="BH5" s="5">
        <v>13670</v>
      </c>
      <c r="BI5" s="5">
        <v>9289</v>
      </c>
      <c r="BJ5" s="5">
        <v>16470</v>
      </c>
      <c r="BK5" s="4">
        <v>552.9</v>
      </c>
      <c r="BL5" s="4">
        <v>14.2</v>
      </c>
      <c r="BM5" s="4">
        <v>133.5</v>
      </c>
      <c r="BN5" s="4">
        <v>3.95</v>
      </c>
      <c r="BO5" s="4">
        <v>10.5</v>
      </c>
      <c r="BP5" s="4">
        <v>27</v>
      </c>
      <c r="BQ5" s="60">
        <v>477.3</v>
      </c>
      <c r="BR5" s="5">
        <v>1704</v>
      </c>
      <c r="BS5" s="4">
        <v>231.2</v>
      </c>
      <c r="BT5" s="5">
        <v>13670</v>
      </c>
      <c r="BU5" s="5">
        <v>13240</v>
      </c>
      <c r="BV5" s="5">
        <v>9160</v>
      </c>
      <c r="BW5" s="5">
        <v>9939</v>
      </c>
      <c r="BX5" s="5">
        <v>4645</v>
      </c>
      <c r="BY5" s="4">
        <v>232.1</v>
      </c>
      <c r="BZ5" s="4">
        <v>14</v>
      </c>
      <c r="CA5" s="4">
        <v>231.5</v>
      </c>
      <c r="CB5" s="4">
        <v>278</v>
      </c>
      <c r="CC5" s="4">
        <v>260.2</v>
      </c>
      <c r="CD5" s="5">
        <v>10100</v>
      </c>
      <c r="CE5" s="4">
        <v>500</v>
      </c>
      <c r="CF5" s="4">
        <v>226.7</v>
      </c>
      <c r="CG5" s="5">
        <v>8577</v>
      </c>
      <c r="CH5" s="4">
        <v>570</v>
      </c>
      <c r="CI5" s="5">
        <v>10640</v>
      </c>
      <c r="CJ5" s="5">
        <v>4175</v>
      </c>
      <c r="CK5" s="4">
        <v>0</v>
      </c>
      <c r="CL5" s="4">
        <v>0</v>
      </c>
      <c r="CM5" s="4">
        <v>0</v>
      </c>
      <c r="CN5" s="4">
        <v>0</v>
      </c>
      <c r="CO5" s="5">
        <v>16540</v>
      </c>
      <c r="CP5" s="5">
        <v>12330</v>
      </c>
      <c r="CQ5" s="5">
        <v>8991</v>
      </c>
      <c r="CR5" s="9">
        <v>4150</v>
      </c>
      <c r="CS5" s="7">
        <v>8.2000000000000003E-2</v>
      </c>
      <c r="CT5" s="7">
        <v>0</v>
      </c>
      <c r="CU5" s="43">
        <v>0</v>
      </c>
      <c r="CV5" s="43">
        <v>5767.2429292929291</v>
      </c>
    </row>
    <row r="6" spans="1:105" ht="15" x14ac:dyDescent="0.2">
      <c r="A6" s="1" t="s">
        <v>4</v>
      </c>
      <c r="B6" s="4"/>
      <c r="C6" s="5">
        <v>3106</v>
      </c>
      <c r="D6" s="5">
        <v>16170</v>
      </c>
      <c r="E6" s="5">
        <v>1531</v>
      </c>
      <c r="F6" s="4">
        <v>18.899999999999999</v>
      </c>
      <c r="G6" s="4">
        <v>12.9</v>
      </c>
      <c r="H6" s="4">
        <v>31.9</v>
      </c>
      <c r="I6" s="4">
        <v>28.9</v>
      </c>
      <c r="J6" s="4">
        <v>10.9</v>
      </c>
      <c r="K6" s="4">
        <v>9.8699999999999992</v>
      </c>
      <c r="L6" s="5">
        <v>4014</v>
      </c>
      <c r="M6" s="5">
        <v>1897</v>
      </c>
      <c r="N6" s="5">
        <v>5353</v>
      </c>
      <c r="O6" s="4">
        <v>775</v>
      </c>
      <c r="P6" s="4">
        <v>130.69999999999999</v>
      </c>
      <c r="Q6" s="4">
        <v>7</v>
      </c>
      <c r="R6" s="5">
        <v>1966</v>
      </c>
      <c r="S6" s="5">
        <v>2188</v>
      </c>
      <c r="T6" s="4">
        <v>953.6</v>
      </c>
      <c r="U6" s="5">
        <v>2383</v>
      </c>
      <c r="V6" s="5">
        <v>1380</v>
      </c>
      <c r="W6" s="5">
        <v>2055</v>
      </c>
      <c r="X6" s="5">
        <v>5576</v>
      </c>
      <c r="Y6" s="4">
        <v>139.19999999999999</v>
      </c>
      <c r="Z6" s="5">
        <v>4832</v>
      </c>
      <c r="AA6" s="5">
        <v>9044</v>
      </c>
      <c r="AB6" s="5">
        <v>7365</v>
      </c>
      <c r="AC6" s="4">
        <v>167.4</v>
      </c>
      <c r="AD6" s="5">
        <v>1912</v>
      </c>
      <c r="AE6" s="4">
        <v>711.8</v>
      </c>
      <c r="AF6" s="5">
        <v>6734</v>
      </c>
      <c r="AG6" s="5">
        <v>9695</v>
      </c>
      <c r="AH6" s="4">
        <v>933</v>
      </c>
      <c r="AI6" s="4">
        <v>98</v>
      </c>
      <c r="AJ6" s="4">
        <v>18.5</v>
      </c>
      <c r="AK6" s="4">
        <v>142.19999999999999</v>
      </c>
      <c r="AL6" s="5">
        <v>3573</v>
      </c>
      <c r="AM6" s="5">
        <v>2364</v>
      </c>
      <c r="AN6" s="5">
        <v>7093</v>
      </c>
      <c r="AO6" s="5">
        <v>5042</v>
      </c>
      <c r="AP6" s="4">
        <v>65.3</v>
      </c>
      <c r="AQ6" s="4">
        <v>540.5</v>
      </c>
      <c r="AR6" s="4">
        <v>73.7</v>
      </c>
      <c r="AS6" s="5">
        <v>2324</v>
      </c>
      <c r="AT6" s="5">
        <v>8285</v>
      </c>
      <c r="AU6" s="5">
        <v>15920</v>
      </c>
      <c r="AV6" s="5">
        <v>6812</v>
      </c>
      <c r="AW6" s="4">
        <v>161.4</v>
      </c>
      <c r="AX6" s="5">
        <v>11100</v>
      </c>
      <c r="AY6" s="5">
        <v>12690</v>
      </c>
      <c r="AZ6" s="5">
        <v>16250</v>
      </c>
      <c r="BA6" s="4">
        <v>4.74</v>
      </c>
      <c r="BB6" s="5">
        <v>4432</v>
      </c>
      <c r="BC6" s="4">
        <v>208.5</v>
      </c>
      <c r="BD6" s="5">
        <v>6831</v>
      </c>
      <c r="BE6" s="5">
        <v>1683</v>
      </c>
      <c r="BF6" s="5">
        <v>13050</v>
      </c>
      <c r="BG6" s="5">
        <v>15100</v>
      </c>
      <c r="BH6" s="5">
        <v>16770</v>
      </c>
      <c r="BI6" s="5">
        <v>5403</v>
      </c>
      <c r="BJ6" s="5">
        <v>16540</v>
      </c>
      <c r="BK6" s="4">
        <v>57.3</v>
      </c>
      <c r="BL6" s="4">
        <v>14.3</v>
      </c>
      <c r="BM6" s="4">
        <v>31.5</v>
      </c>
      <c r="BN6" s="4">
        <v>2.81</v>
      </c>
      <c r="BO6" s="4">
        <v>10.4</v>
      </c>
      <c r="BP6" s="4">
        <v>7.28</v>
      </c>
      <c r="BQ6" s="60">
        <v>915.1</v>
      </c>
      <c r="BR6" s="5">
        <v>1535</v>
      </c>
      <c r="BS6" s="5">
        <v>6063</v>
      </c>
      <c r="BT6" s="5">
        <v>5488</v>
      </c>
      <c r="BU6" s="5">
        <v>8405</v>
      </c>
      <c r="BV6" s="5">
        <v>10920</v>
      </c>
      <c r="BW6" s="5">
        <v>10340</v>
      </c>
      <c r="BX6" s="4">
        <v>474.1</v>
      </c>
      <c r="BY6" s="4">
        <v>754.2</v>
      </c>
      <c r="BZ6" s="4">
        <v>9.99</v>
      </c>
      <c r="CA6" s="4">
        <v>232.7</v>
      </c>
      <c r="CB6" s="4">
        <v>229</v>
      </c>
      <c r="CC6" s="4">
        <v>230.4</v>
      </c>
      <c r="CD6" s="5">
        <v>5822</v>
      </c>
      <c r="CE6" s="4">
        <v>227.1</v>
      </c>
      <c r="CF6" s="4">
        <v>230.5</v>
      </c>
      <c r="CG6" s="5">
        <v>5316</v>
      </c>
      <c r="CH6" s="5">
        <v>2588</v>
      </c>
      <c r="CI6" s="5">
        <v>16130</v>
      </c>
      <c r="CJ6" s="4">
        <v>392.2</v>
      </c>
      <c r="CK6" s="5">
        <v>2323</v>
      </c>
      <c r="CL6" s="4">
        <v>0</v>
      </c>
      <c r="CM6" s="5">
        <v>1320</v>
      </c>
      <c r="CN6" s="4">
        <v>416.5</v>
      </c>
      <c r="CO6" s="5">
        <v>7577</v>
      </c>
      <c r="CP6" s="5">
        <v>8642</v>
      </c>
      <c r="CQ6" s="5">
        <v>3676</v>
      </c>
      <c r="CR6" s="9">
        <v>2646</v>
      </c>
      <c r="CS6" s="8">
        <v>2867</v>
      </c>
      <c r="CT6" s="8">
        <v>14</v>
      </c>
      <c r="CU6" s="43">
        <v>0</v>
      </c>
      <c r="CV6" s="43"/>
    </row>
    <row r="7" spans="1:105" ht="15" x14ac:dyDescent="0.2">
      <c r="A7" s="1" t="s">
        <v>5</v>
      </c>
      <c r="B7" s="4"/>
      <c r="C7" s="5">
        <v>11850</v>
      </c>
      <c r="D7" s="5">
        <v>6180</v>
      </c>
      <c r="E7" s="4">
        <v>341.8</v>
      </c>
      <c r="F7" s="4">
        <v>39</v>
      </c>
      <c r="G7" s="4">
        <v>11.2</v>
      </c>
      <c r="H7" s="4">
        <v>18</v>
      </c>
      <c r="I7" s="4">
        <v>14</v>
      </c>
      <c r="J7" s="4">
        <v>7.53</v>
      </c>
      <c r="K7" s="4">
        <v>43</v>
      </c>
      <c r="L7" s="5">
        <v>6300</v>
      </c>
      <c r="M7" s="4">
        <v>29.3</v>
      </c>
      <c r="N7" s="5">
        <v>5801</v>
      </c>
      <c r="O7" s="4">
        <v>7.53</v>
      </c>
      <c r="P7" s="4">
        <v>8.8000000000000007</v>
      </c>
      <c r="Q7" s="4">
        <v>6.4</v>
      </c>
      <c r="R7" s="4">
        <v>138.30000000000001</v>
      </c>
      <c r="S7" s="5">
        <v>12520</v>
      </c>
      <c r="T7" s="5">
        <v>6062</v>
      </c>
      <c r="U7" s="5">
        <v>5566</v>
      </c>
      <c r="V7" s="5">
        <v>3628</v>
      </c>
      <c r="W7" s="5">
        <v>8111</v>
      </c>
      <c r="X7" s="5">
        <v>8684</v>
      </c>
      <c r="Y7" s="5">
        <v>1999</v>
      </c>
      <c r="Z7" s="5">
        <v>8407</v>
      </c>
      <c r="AA7" s="5">
        <v>2868</v>
      </c>
      <c r="AB7" s="5">
        <v>5313</v>
      </c>
      <c r="AC7" s="5">
        <v>5194</v>
      </c>
      <c r="AD7" s="4">
        <v>412.5</v>
      </c>
      <c r="AE7" s="4">
        <v>408.7</v>
      </c>
      <c r="AF7" s="5">
        <v>10960</v>
      </c>
      <c r="AG7" s="5">
        <v>1037</v>
      </c>
      <c r="AH7" s="4">
        <v>291.39999999999998</v>
      </c>
      <c r="AI7" s="4">
        <v>14.4</v>
      </c>
      <c r="AJ7" s="4">
        <v>30.1</v>
      </c>
      <c r="AK7" s="4">
        <v>5.87</v>
      </c>
      <c r="AL7" s="4">
        <v>575.79999999999995</v>
      </c>
      <c r="AM7" s="5">
        <v>9321</v>
      </c>
      <c r="AN7" s="5">
        <v>8137</v>
      </c>
      <c r="AO7" s="4">
        <v>492.7</v>
      </c>
      <c r="AP7" s="4">
        <v>33.299999999999997</v>
      </c>
      <c r="AQ7" s="5">
        <v>3264</v>
      </c>
      <c r="AR7" s="5">
        <v>1265</v>
      </c>
      <c r="AS7" s="4">
        <v>33.6</v>
      </c>
      <c r="AT7" s="5">
        <v>5307</v>
      </c>
      <c r="AU7" s="5">
        <v>9054</v>
      </c>
      <c r="AV7" s="5">
        <v>7836</v>
      </c>
      <c r="AW7" s="4">
        <v>10.4</v>
      </c>
      <c r="AX7" s="5">
        <v>6397</v>
      </c>
      <c r="AY7" s="5">
        <v>4613</v>
      </c>
      <c r="AZ7" s="5">
        <v>7028</v>
      </c>
      <c r="BA7" s="4">
        <v>7.1</v>
      </c>
      <c r="BB7" s="4">
        <v>115.2</v>
      </c>
      <c r="BC7" s="4">
        <v>85.9</v>
      </c>
      <c r="BD7" s="5">
        <v>8178</v>
      </c>
      <c r="BE7" s="5">
        <v>6230</v>
      </c>
      <c r="BF7" s="5">
        <v>4128</v>
      </c>
      <c r="BG7" s="5">
        <v>12370</v>
      </c>
      <c r="BH7" s="5">
        <v>17620</v>
      </c>
      <c r="BI7" s="5">
        <v>1306</v>
      </c>
      <c r="BJ7" s="5">
        <v>12240</v>
      </c>
      <c r="BK7" s="4">
        <v>180</v>
      </c>
      <c r="BL7" s="4">
        <v>333</v>
      </c>
      <c r="BM7" s="4">
        <v>299.8</v>
      </c>
      <c r="BN7" s="4">
        <v>2.27</v>
      </c>
      <c r="BO7" s="4">
        <v>13</v>
      </c>
      <c r="BP7" s="4">
        <v>1.65</v>
      </c>
      <c r="BQ7" s="62">
        <v>4949</v>
      </c>
      <c r="BR7" s="5">
        <v>1466</v>
      </c>
      <c r="BS7" s="5">
        <v>7321</v>
      </c>
      <c r="BT7" s="5">
        <v>7058</v>
      </c>
      <c r="BU7" s="5">
        <v>23580</v>
      </c>
      <c r="BV7" s="5">
        <v>9431</v>
      </c>
      <c r="BW7" s="5">
        <v>11710</v>
      </c>
      <c r="BX7" s="4">
        <v>575.4</v>
      </c>
      <c r="BY7" s="4">
        <v>67.599999999999994</v>
      </c>
      <c r="BZ7" s="4">
        <v>11.5</v>
      </c>
      <c r="CA7" s="4">
        <v>229.1</v>
      </c>
      <c r="CB7" s="4">
        <v>116.5</v>
      </c>
      <c r="CC7" s="4">
        <v>650.1</v>
      </c>
      <c r="CD7" s="4">
        <v>404.4</v>
      </c>
      <c r="CE7" s="4">
        <v>626</v>
      </c>
      <c r="CF7" s="4">
        <v>239.6</v>
      </c>
      <c r="CG7" s="5">
        <v>6643</v>
      </c>
      <c r="CH7" s="4">
        <v>239.9</v>
      </c>
      <c r="CI7" s="5">
        <v>13850</v>
      </c>
      <c r="CJ7" s="5">
        <v>2436</v>
      </c>
      <c r="CK7" s="4">
        <v>201.3</v>
      </c>
      <c r="CL7" s="5">
        <v>2412</v>
      </c>
      <c r="CM7" s="5">
        <v>1530</v>
      </c>
      <c r="CN7" s="5">
        <v>1638</v>
      </c>
      <c r="CO7" s="5">
        <v>5506</v>
      </c>
      <c r="CP7" s="5">
        <v>5825</v>
      </c>
      <c r="CQ7" s="5">
        <v>2288</v>
      </c>
      <c r="CR7" s="9">
        <v>1716</v>
      </c>
      <c r="CS7" s="7">
        <v>79.099999999999994</v>
      </c>
      <c r="CT7" s="7">
        <v>870</v>
      </c>
      <c r="CU7" s="43">
        <v>1510.9720104166659</v>
      </c>
      <c r="CV7" s="43"/>
    </row>
    <row r="8" spans="1:105" ht="15" x14ac:dyDescent="0.2">
      <c r="A8" s="1" t="s">
        <v>6</v>
      </c>
      <c r="B8" s="4"/>
      <c r="C8" s="5">
        <v>6069</v>
      </c>
      <c r="D8" s="4">
        <v>402.1</v>
      </c>
      <c r="E8" s="4">
        <v>72.8</v>
      </c>
      <c r="F8" s="4">
        <v>19.2</v>
      </c>
      <c r="G8" s="4">
        <v>10.3</v>
      </c>
      <c r="H8" s="4">
        <v>102.3</v>
      </c>
      <c r="I8" s="4">
        <v>14.6</v>
      </c>
      <c r="J8" s="4">
        <v>7.84</v>
      </c>
      <c r="K8" s="4">
        <v>8.77</v>
      </c>
      <c r="L8" s="4">
        <v>109.1</v>
      </c>
      <c r="M8" s="4">
        <v>117.8</v>
      </c>
      <c r="N8" s="5">
        <v>4606</v>
      </c>
      <c r="O8" s="4">
        <v>9.0299999999999994</v>
      </c>
      <c r="P8" s="4">
        <v>10.1</v>
      </c>
      <c r="Q8" s="4">
        <v>7.9</v>
      </c>
      <c r="R8" s="4">
        <v>10.9</v>
      </c>
      <c r="S8" s="5">
        <v>4276</v>
      </c>
      <c r="T8" s="4">
        <v>216.3</v>
      </c>
      <c r="U8" s="4">
        <v>630.6</v>
      </c>
      <c r="V8" s="4">
        <v>20.7</v>
      </c>
      <c r="W8" s="4">
        <v>43</v>
      </c>
      <c r="X8" s="4">
        <v>238.4</v>
      </c>
      <c r="Y8" s="4">
        <v>141.5</v>
      </c>
      <c r="Z8" s="5">
        <v>4835</v>
      </c>
      <c r="AA8" s="4">
        <v>467.1</v>
      </c>
      <c r="AB8" s="5">
        <v>1048</v>
      </c>
      <c r="AC8" s="4">
        <v>301.3</v>
      </c>
      <c r="AD8" s="4">
        <v>393.5</v>
      </c>
      <c r="AE8" s="4">
        <v>197.3</v>
      </c>
      <c r="AF8" s="4">
        <v>238.9</v>
      </c>
      <c r="AG8" s="4">
        <v>173.8</v>
      </c>
      <c r="AH8" s="4">
        <v>219.6</v>
      </c>
      <c r="AI8" s="4">
        <v>15.3</v>
      </c>
      <c r="AJ8" s="4">
        <v>251.5</v>
      </c>
      <c r="AK8" s="4">
        <v>5.32</v>
      </c>
      <c r="AL8" s="4">
        <v>142.9</v>
      </c>
      <c r="AM8" s="4">
        <v>218.6</v>
      </c>
      <c r="AN8" s="4">
        <v>303.2</v>
      </c>
      <c r="AO8" s="4">
        <v>645.20000000000005</v>
      </c>
      <c r="AP8" s="4">
        <v>169.1</v>
      </c>
      <c r="AQ8" s="4">
        <v>926.9</v>
      </c>
      <c r="AR8" s="4">
        <v>257.7</v>
      </c>
      <c r="AS8" s="4">
        <v>110.6</v>
      </c>
      <c r="AT8" s="5">
        <v>1246</v>
      </c>
      <c r="AU8" s="5">
        <v>2941</v>
      </c>
      <c r="AV8" s="4">
        <v>158.80000000000001</v>
      </c>
      <c r="AW8" s="4">
        <v>9.4</v>
      </c>
      <c r="AX8" s="5">
        <v>2095</v>
      </c>
      <c r="AY8" s="4">
        <v>25.3</v>
      </c>
      <c r="AZ8" s="4">
        <v>11.8</v>
      </c>
      <c r="BA8" s="4">
        <v>12.1</v>
      </c>
      <c r="BB8" s="4">
        <v>222.8</v>
      </c>
      <c r="BC8" s="4">
        <v>186.4</v>
      </c>
      <c r="BD8" s="4">
        <v>194.4</v>
      </c>
      <c r="BE8" s="4">
        <v>295.8</v>
      </c>
      <c r="BF8" s="5">
        <v>2314</v>
      </c>
      <c r="BG8" s="5">
        <v>5780</v>
      </c>
      <c r="BH8" s="5">
        <v>4058</v>
      </c>
      <c r="BI8" s="4">
        <v>978.5</v>
      </c>
      <c r="BJ8" s="4">
        <v>953.4</v>
      </c>
      <c r="BK8" s="4">
        <v>668.7</v>
      </c>
      <c r="BL8" s="4">
        <v>537.6</v>
      </c>
      <c r="BM8" s="4">
        <v>706.7</v>
      </c>
      <c r="BN8" s="4">
        <v>344.6</v>
      </c>
      <c r="BO8" s="4">
        <v>483.7</v>
      </c>
      <c r="BP8" s="4">
        <v>1.52</v>
      </c>
      <c r="BQ8" s="62">
        <v>1214</v>
      </c>
      <c r="BR8" s="5">
        <v>1483</v>
      </c>
      <c r="BS8" s="5">
        <v>1633</v>
      </c>
      <c r="BT8" s="5">
        <v>2031</v>
      </c>
      <c r="BU8" s="5">
        <v>3182</v>
      </c>
      <c r="BV8" s="5">
        <v>2305</v>
      </c>
      <c r="BW8" s="5">
        <v>1530</v>
      </c>
      <c r="BX8" s="5">
        <v>1515</v>
      </c>
      <c r="BY8" s="4">
        <v>0.751</v>
      </c>
      <c r="BZ8" s="4">
        <v>149.5</v>
      </c>
      <c r="CA8" s="4">
        <v>23.1</v>
      </c>
      <c r="CB8" s="4">
        <v>0.69899999999999995</v>
      </c>
      <c r="CC8" s="5">
        <v>1518</v>
      </c>
      <c r="CD8" s="5">
        <v>2572</v>
      </c>
      <c r="CE8" s="5">
        <v>1514</v>
      </c>
      <c r="CF8" s="5">
        <v>2162</v>
      </c>
      <c r="CG8" s="5">
        <v>4914</v>
      </c>
      <c r="CH8" s="4">
        <v>753.7</v>
      </c>
      <c r="CI8" s="5">
        <v>4277</v>
      </c>
      <c r="CJ8" s="5">
        <v>1444</v>
      </c>
      <c r="CK8" s="4">
        <v>456.5</v>
      </c>
      <c r="CL8" s="5">
        <v>1686</v>
      </c>
      <c r="CM8" s="4">
        <v>574.20000000000005</v>
      </c>
      <c r="CN8" s="4">
        <v>231.6</v>
      </c>
      <c r="CO8" s="5">
        <v>3570</v>
      </c>
      <c r="CP8" s="5">
        <v>3760</v>
      </c>
      <c r="CQ8" s="5">
        <v>2227</v>
      </c>
      <c r="CR8" s="9">
        <v>3249</v>
      </c>
      <c r="CS8" s="7">
        <v>920.3</v>
      </c>
      <c r="CT8" s="7">
        <v>0</v>
      </c>
      <c r="CU8" s="43">
        <v>1673.1639852150533</v>
      </c>
      <c r="CV8" s="43"/>
    </row>
    <row r="9" spans="1:105" ht="15" x14ac:dyDescent="0.2">
      <c r="A9" s="1" t="s">
        <v>7</v>
      </c>
      <c r="B9" s="4"/>
      <c r="C9" s="4">
        <v>48.9</v>
      </c>
      <c r="D9" s="4">
        <v>87</v>
      </c>
      <c r="E9" s="4">
        <v>72.400000000000006</v>
      </c>
      <c r="F9" s="4">
        <v>66</v>
      </c>
      <c r="G9" s="4">
        <v>88.9</v>
      </c>
      <c r="H9" s="4">
        <v>12.3</v>
      </c>
      <c r="I9" s="4">
        <v>9.9700000000000006</v>
      </c>
      <c r="J9" s="4">
        <v>7.06</v>
      </c>
      <c r="K9" s="4">
        <v>99.9</v>
      </c>
      <c r="L9" s="4">
        <v>123.3</v>
      </c>
      <c r="M9" s="4">
        <v>200.8</v>
      </c>
      <c r="N9" s="4">
        <v>9.06</v>
      </c>
      <c r="O9" s="4">
        <v>9.0299999999999994</v>
      </c>
      <c r="P9" s="4">
        <v>71</v>
      </c>
      <c r="Q9" s="4">
        <v>128.30000000000001</v>
      </c>
      <c r="R9" s="4">
        <v>145.1</v>
      </c>
      <c r="S9" s="4">
        <v>155.19999999999999</v>
      </c>
      <c r="T9" s="4">
        <v>83.5</v>
      </c>
      <c r="U9" s="4">
        <v>130.4</v>
      </c>
      <c r="V9" s="4">
        <v>64</v>
      </c>
      <c r="W9" s="4">
        <v>230</v>
      </c>
      <c r="X9" s="4">
        <v>231.5</v>
      </c>
      <c r="Y9" s="4">
        <v>284.89999999999998</v>
      </c>
      <c r="Z9" s="4">
        <v>368.9</v>
      </c>
      <c r="AA9" s="4">
        <v>594.20000000000005</v>
      </c>
      <c r="AB9" s="4">
        <v>357.4</v>
      </c>
      <c r="AC9" s="4">
        <v>315</v>
      </c>
      <c r="AD9" s="4">
        <v>324.10000000000002</v>
      </c>
      <c r="AE9" s="4">
        <v>17</v>
      </c>
      <c r="AF9" s="4">
        <v>260.7</v>
      </c>
      <c r="AG9" s="4">
        <v>283.2</v>
      </c>
      <c r="AH9" s="4">
        <v>210.7</v>
      </c>
      <c r="AI9" s="4">
        <v>61.1</v>
      </c>
      <c r="AJ9" s="4">
        <v>208.1</v>
      </c>
      <c r="AK9" s="4">
        <v>2.61</v>
      </c>
      <c r="AL9" s="4">
        <v>371.1</v>
      </c>
      <c r="AM9" s="4">
        <v>265.39999999999998</v>
      </c>
      <c r="AN9" s="4">
        <v>327.5</v>
      </c>
      <c r="AO9" s="4">
        <v>402.1</v>
      </c>
      <c r="AP9" s="4">
        <v>278.60000000000002</v>
      </c>
      <c r="AQ9" s="4">
        <v>247.2</v>
      </c>
      <c r="AR9" s="4">
        <v>196</v>
      </c>
      <c r="AS9" s="4">
        <v>214.9</v>
      </c>
      <c r="AT9" s="4">
        <v>56.9</v>
      </c>
      <c r="AU9" s="4">
        <v>100.3</v>
      </c>
      <c r="AV9" s="4">
        <v>322</v>
      </c>
      <c r="AW9" s="4">
        <v>9.58</v>
      </c>
      <c r="AX9" s="4">
        <v>180.8</v>
      </c>
      <c r="AY9" s="4">
        <v>77.099999999999994</v>
      </c>
      <c r="AZ9" s="4">
        <v>181.8</v>
      </c>
      <c r="BA9" s="4">
        <v>8.8800000000000008</v>
      </c>
      <c r="BB9" s="4">
        <v>420.3</v>
      </c>
      <c r="BC9" s="5">
        <v>1544</v>
      </c>
      <c r="BD9" s="4">
        <v>296.8</v>
      </c>
      <c r="BE9" s="4">
        <v>303.5</v>
      </c>
      <c r="BF9" s="5">
        <v>1371</v>
      </c>
      <c r="BG9" s="5">
        <v>1517</v>
      </c>
      <c r="BH9" s="5">
        <v>2229</v>
      </c>
      <c r="BI9" s="5">
        <v>1292</v>
      </c>
      <c r="BJ9" s="4">
        <v>980.1</v>
      </c>
      <c r="BK9" s="4">
        <v>664.2</v>
      </c>
      <c r="BL9" s="4">
        <v>554.5</v>
      </c>
      <c r="BM9" s="4">
        <v>682</v>
      </c>
      <c r="BN9" s="4">
        <v>282.89999999999998</v>
      </c>
      <c r="BO9" s="4">
        <v>541.79999999999995</v>
      </c>
      <c r="BP9" s="4">
        <v>2.0299999999999998</v>
      </c>
      <c r="BQ9" s="62">
        <v>1075</v>
      </c>
      <c r="BR9" s="4">
        <v>491.3</v>
      </c>
      <c r="BS9" s="5">
        <v>1555</v>
      </c>
      <c r="BT9" s="5">
        <v>1541</v>
      </c>
      <c r="BU9" s="5">
        <v>3899</v>
      </c>
      <c r="BV9" s="5">
        <v>1551</v>
      </c>
      <c r="BW9" s="5">
        <v>1556</v>
      </c>
      <c r="BX9" s="5">
        <v>1527</v>
      </c>
      <c r="BY9" s="4">
        <v>1.63</v>
      </c>
      <c r="BZ9" s="4">
        <v>260</v>
      </c>
      <c r="CA9" s="4">
        <v>0.40100000000000002</v>
      </c>
      <c r="CB9" s="4">
        <v>0.88300000000000001</v>
      </c>
      <c r="CC9" s="4">
        <v>316.8</v>
      </c>
      <c r="CD9" s="4">
        <v>910.1</v>
      </c>
      <c r="CE9" s="4">
        <v>576.9</v>
      </c>
      <c r="CF9" s="5">
        <v>1951</v>
      </c>
      <c r="CG9" s="4">
        <v>858.2</v>
      </c>
      <c r="CH9" s="4">
        <v>709.7</v>
      </c>
      <c r="CI9" s="5">
        <v>4021</v>
      </c>
      <c r="CJ9" s="4">
        <v>735.4</v>
      </c>
      <c r="CK9" s="4">
        <v>430.2</v>
      </c>
      <c r="CL9" s="4">
        <v>222.2</v>
      </c>
      <c r="CM9" s="4">
        <v>67.3</v>
      </c>
      <c r="CN9" s="4">
        <v>0</v>
      </c>
      <c r="CO9" s="4">
        <v>884.5</v>
      </c>
      <c r="CP9" s="5">
        <v>1779</v>
      </c>
      <c r="CQ9" s="5">
        <v>1141</v>
      </c>
      <c r="CR9" s="11">
        <v>247.4</v>
      </c>
      <c r="CS9" s="7">
        <v>0.11700000000000001</v>
      </c>
      <c r="CT9" s="3">
        <v>609</v>
      </c>
      <c r="CU9" s="43">
        <v>0</v>
      </c>
      <c r="CV9" s="43"/>
    </row>
    <row r="10" spans="1:105" ht="15" x14ac:dyDescent="0.2">
      <c r="A10" s="1" t="s">
        <v>8</v>
      </c>
      <c r="B10" s="4"/>
      <c r="C10" s="4">
        <v>892.6</v>
      </c>
      <c r="D10" s="4">
        <v>609.70000000000005</v>
      </c>
      <c r="E10" s="5">
        <v>1030</v>
      </c>
      <c r="F10" s="4">
        <v>315.8</v>
      </c>
      <c r="G10" s="4">
        <v>11.1</v>
      </c>
      <c r="H10" s="4">
        <v>17.3</v>
      </c>
      <c r="I10" s="4">
        <v>10.3</v>
      </c>
      <c r="J10" s="4">
        <v>109.8</v>
      </c>
      <c r="K10" s="4">
        <v>271</v>
      </c>
      <c r="L10" s="4">
        <v>258.7</v>
      </c>
      <c r="M10" s="4">
        <v>218.3</v>
      </c>
      <c r="N10" s="4">
        <v>47.8</v>
      </c>
      <c r="O10" s="4">
        <v>166.5</v>
      </c>
      <c r="P10" s="4">
        <v>212.3</v>
      </c>
      <c r="Q10" s="4">
        <v>351.5</v>
      </c>
      <c r="R10" s="4">
        <v>339.8</v>
      </c>
      <c r="S10" s="4">
        <v>431.9</v>
      </c>
      <c r="T10" s="4">
        <v>129</v>
      </c>
      <c r="U10" s="4">
        <v>142.19999999999999</v>
      </c>
      <c r="V10" s="4">
        <v>170.6</v>
      </c>
      <c r="W10" s="4">
        <v>332.2</v>
      </c>
      <c r="X10" s="4">
        <v>249</v>
      </c>
      <c r="Y10" s="4">
        <v>480.7</v>
      </c>
      <c r="Z10" s="4">
        <v>539.79999999999995</v>
      </c>
      <c r="AA10" s="4">
        <v>660.6</v>
      </c>
      <c r="AB10" s="4">
        <v>288.10000000000002</v>
      </c>
      <c r="AC10" s="4">
        <v>157.1</v>
      </c>
      <c r="AD10" s="4">
        <v>150.6</v>
      </c>
      <c r="AE10" s="4">
        <v>8</v>
      </c>
      <c r="AF10" s="4">
        <v>292.7</v>
      </c>
      <c r="AG10" s="4">
        <v>273.10000000000002</v>
      </c>
      <c r="AH10" s="4">
        <v>207.5</v>
      </c>
      <c r="AI10" s="4">
        <v>225.3</v>
      </c>
      <c r="AJ10" s="4">
        <v>251.5</v>
      </c>
      <c r="AK10" s="4">
        <v>6</v>
      </c>
      <c r="AL10" s="4">
        <v>420.6</v>
      </c>
      <c r="AM10" s="4">
        <v>250.8</v>
      </c>
      <c r="AN10" s="4">
        <v>277.5</v>
      </c>
      <c r="AO10" s="4">
        <v>276.3</v>
      </c>
      <c r="AP10" s="4">
        <v>268.10000000000002</v>
      </c>
      <c r="AQ10" s="4">
        <v>261.7</v>
      </c>
      <c r="AR10" s="4">
        <v>366.1</v>
      </c>
      <c r="AS10" s="4">
        <v>304.89999999999998</v>
      </c>
      <c r="AT10" s="4">
        <v>306.8</v>
      </c>
      <c r="AU10" s="4">
        <v>638.4</v>
      </c>
      <c r="AV10" s="4">
        <v>524.5</v>
      </c>
      <c r="AW10" s="4">
        <v>12.3</v>
      </c>
      <c r="AX10" s="4">
        <v>205.6</v>
      </c>
      <c r="AY10" s="4">
        <v>523.79999999999995</v>
      </c>
      <c r="AZ10" s="4">
        <v>761.8</v>
      </c>
      <c r="BA10" s="4">
        <v>8.5</v>
      </c>
      <c r="BB10" s="4">
        <v>964.2</v>
      </c>
      <c r="BC10" s="4">
        <v>502.2</v>
      </c>
      <c r="BD10" s="4">
        <v>245.8</v>
      </c>
      <c r="BE10" s="4">
        <v>877.4</v>
      </c>
      <c r="BF10" s="5">
        <v>1910</v>
      </c>
      <c r="BG10" s="5">
        <v>1912</v>
      </c>
      <c r="BH10" s="5">
        <v>1788</v>
      </c>
      <c r="BI10" s="5">
        <v>1284</v>
      </c>
      <c r="BJ10" s="5">
        <v>1797</v>
      </c>
      <c r="BK10" s="5">
        <v>1026</v>
      </c>
      <c r="BL10" s="4">
        <v>125.8</v>
      </c>
      <c r="BM10" s="4">
        <v>459.8</v>
      </c>
      <c r="BN10" s="4">
        <v>109.2</v>
      </c>
      <c r="BO10" s="4">
        <v>209.8</v>
      </c>
      <c r="BP10" s="4">
        <v>56.2</v>
      </c>
      <c r="BQ10" s="60">
        <v>221</v>
      </c>
      <c r="BR10" s="4">
        <v>225.3</v>
      </c>
      <c r="BS10" s="5">
        <v>1201</v>
      </c>
      <c r="BT10" s="4">
        <v>515.20000000000005</v>
      </c>
      <c r="BU10" s="5">
        <v>6778</v>
      </c>
      <c r="BV10" s="5">
        <v>1597</v>
      </c>
      <c r="BW10" s="5">
        <v>1281</v>
      </c>
      <c r="BX10" s="4">
        <v>778.8</v>
      </c>
      <c r="BY10" s="4">
        <v>0.97099999999999997</v>
      </c>
      <c r="BZ10" s="4">
        <v>248.5</v>
      </c>
      <c r="CA10" s="4">
        <v>12.7</v>
      </c>
      <c r="CB10" s="4">
        <v>2.31</v>
      </c>
      <c r="CC10" s="4">
        <v>0.40100000000000002</v>
      </c>
      <c r="CD10" s="4">
        <v>224.8</v>
      </c>
      <c r="CE10" s="4">
        <v>105.6</v>
      </c>
      <c r="CF10" s="4">
        <v>231.8</v>
      </c>
      <c r="CG10" s="4">
        <v>331</v>
      </c>
      <c r="CH10" s="4">
        <v>398.5</v>
      </c>
      <c r="CI10" s="5">
        <v>5101</v>
      </c>
      <c r="CJ10" s="4">
        <v>0</v>
      </c>
      <c r="CK10" s="4">
        <v>0</v>
      </c>
      <c r="CL10" s="4">
        <v>5.2999999999999999E-2</v>
      </c>
      <c r="CM10" s="4">
        <v>0</v>
      </c>
      <c r="CN10" s="4">
        <v>0</v>
      </c>
      <c r="CO10" s="4">
        <v>9.4E-2</v>
      </c>
      <c r="CP10" s="4">
        <v>0</v>
      </c>
      <c r="CQ10" s="4">
        <v>0</v>
      </c>
      <c r="CR10" s="11">
        <v>335.4</v>
      </c>
      <c r="CS10" s="7">
        <v>0</v>
      </c>
      <c r="CT10" s="33">
        <v>0</v>
      </c>
      <c r="CU10" s="43">
        <v>0</v>
      </c>
      <c r="CV10" s="43"/>
    </row>
    <row r="11" spans="1:105" ht="15" x14ac:dyDescent="0.2">
      <c r="A11" s="1" t="s">
        <v>9</v>
      </c>
      <c r="B11" s="4">
        <v>17.399999999999999</v>
      </c>
      <c r="C11" s="5">
        <v>1315</v>
      </c>
      <c r="D11" s="5">
        <v>5216</v>
      </c>
      <c r="E11" s="5">
        <v>1434</v>
      </c>
      <c r="F11" s="4">
        <v>764.9</v>
      </c>
      <c r="G11" s="4">
        <v>854.4</v>
      </c>
      <c r="H11" s="4">
        <v>438.4</v>
      </c>
      <c r="I11" s="4">
        <v>605.1</v>
      </c>
      <c r="J11" s="4">
        <v>141.1</v>
      </c>
      <c r="K11" s="4">
        <v>304.60000000000002</v>
      </c>
      <c r="L11" s="4">
        <v>300.10000000000002</v>
      </c>
      <c r="M11" s="4">
        <v>264.3</v>
      </c>
      <c r="N11" s="4">
        <v>457.9</v>
      </c>
      <c r="O11" s="4">
        <v>338.7</v>
      </c>
      <c r="P11" s="4">
        <v>425.6</v>
      </c>
      <c r="Q11" s="4">
        <v>630.4</v>
      </c>
      <c r="R11" s="5">
        <v>1441</v>
      </c>
      <c r="S11" s="5">
        <v>3501</v>
      </c>
      <c r="T11" s="4">
        <v>463.5</v>
      </c>
      <c r="U11" s="5">
        <v>2119</v>
      </c>
      <c r="V11" s="5">
        <v>2200</v>
      </c>
      <c r="W11" s="5">
        <v>1580</v>
      </c>
      <c r="X11" s="4">
        <v>749</v>
      </c>
      <c r="Y11" s="5">
        <v>2196</v>
      </c>
      <c r="Z11" s="5">
        <v>2831</v>
      </c>
      <c r="AA11" s="5">
        <v>4056</v>
      </c>
      <c r="AB11" s="5">
        <v>1249</v>
      </c>
      <c r="AC11" s="4">
        <v>319.2</v>
      </c>
      <c r="AD11" s="5">
        <v>1774</v>
      </c>
      <c r="AE11" s="4">
        <v>619.4</v>
      </c>
      <c r="AF11" s="5">
        <v>2150</v>
      </c>
      <c r="AG11" s="4">
        <v>978.1</v>
      </c>
      <c r="AH11" s="4">
        <v>885.5</v>
      </c>
      <c r="AI11" s="5">
        <v>1702</v>
      </c>
      <c r="AJ11" s="4">
        <v>209.6</v>
      </c>
      <c r="AK11" s="4">
        <v>329.8</v>
      </c>
      <c r="AL11" s="5">
        <v>1441</v>
      </c>
      <c r="AM11" s="4">
        <v>200.6</v>
      </c>
      <c r="AN11" s="4">
        <v>920.4</v>
      </c>
      <c r="AO11" s="5">
        <v>1907</v>
      </c>
      <c r="AP11" s="4">
        <v>202.8</v>
      </c>
      <c r="AQ11" s="4">
        <v>742.3</v>
      </c>
      <c r="AR11" s="5">
        <v>1258</v>
      </c>
      <c r="AS11" s="4">
        <v>434.3</v>
      </c>
      <c r="AT11" s="5">
        <v>2250</v>
      </c>
      <c r="AU11" s="5">
        <v>9316</v>
      </c>
      <c r="AV11" s="5">
        <v>6638</v>
      </c>
      <c r="AW11" s="4">
        <v>344</v>
      </c>
      <c r="AX11" s="5">
        <v>1366</v>
      </c>
      <c r="AY11" s="5">
        <v>2860</v>
      </c>
      <c r="AZ11" s="5">
        <v>3025</v>
      </c>
      <c r="BA11" s="4">
        <v>8.27</v>
      </c>
      <c r="BB11" s="5">
        <v>1898</v>
      </c>
      <c r="BC11" s="4">
        <v>122</v>
      </c>
      <c r="BD11" s="4">
        <v>391.7</v>
      </c>
      <c r="BE11" s="5">
        <v>1496</v>
      </c>
      <c r="BF11" s="5">
        <v>5177</v>
      </c>
      <c r="BG11" s="5">
        <v>8360</v>
      </c>
      <c r="BH11" s="5">
        <v>9887</v>
      </c>
      <c r="BI11" s="5">
        <v>1058</v>
      </c>
      <c r="BJ11" s="5">
        <v>9018</v>
      </c>
      <c r="BK11" s="5">
        <v>1417</v>
      </c>
      <c r="BL11" s="4">
        <v>266.60000000000002</v>
      </c>
      <c r="BM11" s="4">
        <v>362.6</v>
      </c>
      <c r="BN11" s="4">
        <v>2.39</v>
      </c>
      <c r="BO11" s="4">
        <v>418.1</v>
      </c>
      <c r="BP11" s="4">
        <v>123.6</v>
      </c>
      <c r="BQ11" s="60">
        <v>425.7</v>
      </c>
      <c r="BR11" s="4">
        <v>232.5</v>
      </c>
      <c r="BS11" s="4">
        <v>289.7</v>
      </c>
      <c r="BT11" s="4">
        <v>341.1</v>
      </c>
      <c r="BU11" s="5">
        <v>6714</v>
      </c>
      <c r="BV11" s="5">
        <v>1865</v>
      </c>
      <c r="BW11" s="5">
        <v>2054</v>
      </c>
      <c r="BX11" s="4">
        <v>817.8</v>
      </c>
      <c r="BY11" s="4">
        <v>168.5</v>
      </c>
      <c r="BZ11" s="4">
        <v>374.9</v>
      </c>
      <c r="CA11" s="4">
        <v>58.3</v>
      </c>
      <c r="CB11" s="4">
        <v>126</v>
      </c>
      <c r="CC11" s="4">
        <v>480.6</v>
      </c>
      <c r="CD11" s="4">
        <v>433.2</v>
      </c>
      <c r="CE11" s="4">
        <v>165.3</v>
      </c>
      <c r="CF11" s="4">
        <v>238</v>
      </c>
      <c r="CG11" s="5">
        <v>1230</v>
      </c>
      <c r="CH11" s="4">
        <v>650.29999999999995</v>
      </c>
      <c r="CI11" s="5">
        <v>5993</v>
      </c>
      <c r="CJ11" s="4">
        <v>0</v>
      </c>
      <c r="CK11" s="4">
        <v>86.6</v>
      </c>
      <c r="CL11" s="4">
        <v>224.3</v>
      </c>
      <c r="CM11" s="4">
        <v>118.5</v>
      </c>
      <c r="CN11" s="4">
        <v>44.8</v>
      </c>
      <c r="CO11" s="4">
        <v>604.29999999999995</v>
      </c>
      <c r="CP11" s="4">
        <v>172</v>
      </c>
      <c r="CQ11" s="4">
        <v>186.3</v>
      </c>
      <c r="CR11" s="11">
        <v>77.400000000000006</v>
      </c>
      <c r="CS11" s="7">
        <v>0</v>
      </c>
      <c r="CT11" s="43">
        <v>0.24</v>
      </c>
      <c r="CU11" s="43">
        <v>0</v>
      </c>
      <c r="CV11" s="43"/>
    </row>
    <row r="12" spans="1:105" ht="15" x14ac:dyDescent="0.2">
      <c r="A12" s="1" t="s">
        <v>10</v>
      </c>
      <c r="B12" s="4">
        <v>184.8</v>
      </c>
      <c r="C12" s="5">
        <v>6437</v>
      </c>
      <c r="D12" s="5">
        <v>3048</v>
      </c>
      <c r="E12" s="5">
        <v>6368</v>
      </c>
      <c r="F12" s="5">
        <v>3078</v>
      </c>
      <c r="G12" s="4">
        <v>986.2</v>
      </c>
      <c r="H12" s="4">
        <v>525.5</v>
      </c>
      <c r="I12" s="4">
        <v>466.7</v>
      </c>
      <c r="J12" s="4">
        <v>142.30000000000001</v>
      </c>
      <c r="K12" s="4">
        <v>304.2</v>
      </c>
      <c r="L12" s="4">
        <v>299.5</v>
      </c>
      <c r="M12" s="4">
        <v>290.89999999999998</v>
      </c>
      <c r="N12" s="4">
        <v>487.8</v>
      </c>
      <c r="O12" s="4">
        <v>442.1</v>
      </c>
      <c r="P12" s="4">
        <v>600.5</v>
      </c>
      <c r="Q12" s="4">
        <v>904.7</v>
      </c>
      <c r="R12" s="5">
        <v>1430</v>
      </c>
      <c r="S12" s="5">
        <v>3926</v>
      </c>
      <c r="T12" s="4">
        <v>707.3</v>
      </c>
      <c r="U12" s="5">
        <v>4881</v>
      </c>
      <c r="V12" s="5">
        <v>3323</v>
      </c>
      <c r="W12" s="5">
        <v>2373</v>
      </c>
      <c r="X12" s="5">
        <v>1294</v>
      </c>
      <c r="Y12" s="5">
        <v>2068</v>
      </c>
      <c r="Z12" s="5">
        <v>3168</v>
      </c>
      <c r="AA12" s="5">
        <v>4045</v>
      </c>
      <c r="AB12" s="4">
        <v>259.60000000000002</v>
      </c>
      <c r="AC12" s="4">
        <v>555.1</v>
      </c>
      <c r="AD12" s="5">
        <v>2187</v>
      </c>
      <c r="AE12" s="4">
        <v>368.2</v>
      </c>
      <c r="AF12" s="5">
        <v>1797</v>
      </c>
      <c r="AG12" s="4">
        <v>593.20000000000005</v>
      </c>
      <c r="AH12" s="4">
        <v>646.9</v>
      </c>
      <c r="AI12" s="4">
        <v>857.3</v>
      </c>
      <c r="AJ12" s="4">
        <v>296.60000000000002</v>
      </c>
      <c r="AK12" s="4">
        <v>405.2</v>
      </c>
      <c r="AL12" s="5">
        <v>1006</v>
      </c>
      <c r="AM12" s="5">
        <v>1002</v>
      </c>
      <c r="AN12" s="5">
        <v>2960</v>
      </c>
      <c r="AO12" s="5">
        <v>3507</v>
      </c>
      <c r="AP12" s="4">
        <v>327.39999999999998</v>
      </c>
      <c r="AQ12" s="5">
        <v>2287</v>
      </c>
      <c r="AR12" s="5">
        <v>2655</v>
      </c>
      <c r="AS12" s="4">
        <v>324.5</v>
      </c>
      <c r="AT12" s="5">
        <v>3152</v>
      </c>
      <c r="AU12" s="5">
        <v>11030</v>
      </c>
      <c r="AV12" s="5">
        <v>8371</v>
      </c>
      <c r="AW12" s="5">
        <v>1534</v>
      </c>
      <c r="AX12" s="5">
        <v>2896</v>
      </c>
      <c r="AY12" s="5">
        <v>4759</v>
      </c>
      <c r="AZ12" s="5">
        <v>3794</v>
      </c>
      <c r="BA12" s="4">
        <v>275.7</v>
      </c>
      <c r="BB12" s="5">
        <v>4200</v>
      </c>
      <c r="BC12" s="4">
        <v>429.1</v>
      </c>
      <c r="BD12" s="5">
        <v>2390</v>
      </c>
      <c r="BE12" s="5">
        <v>1310</v>
      </c>
      <c r="BF12" s="5">
        <v>10470</v>
      </c>
      <c r="BG12" s="5">
        <v>11700</v>
      </c>
      <c r="BH12" s="5">
        <v>12660</v>
      </c>
      <c r="BI12" s="5">
        <v>3054</v>
      </c>
      <c r="BJ12" s="5">
        <v>7495</v>
      </c>
      <c r="BK12" s="4">
        <v>853.2</v>
      </c>
      <c r="BL12" s="4">
        <v>730.9</v>
      </c>
      <c r="BM12" s="5">
        <v>1335</v>
      </c>
      <c r="BN12" s="4">
        <v>653.5</v>
      </c>
      <c r="BO12" s="4">
        <v>691.7</v>
      </c>
      <c r="BP12" s="4">
        <v>367.2</v>
      </c>
      <c r="BQ12" s="62">
        <v>1571</v>
      </c>
      <c r="BR12" s="4">
        <v>368.7</v>
      </c>
      <c r="BS12" s="5">
        <v>2316</v>
      </c>
      <c r="BT12" s="5">
        <v>2181</v>
      </c>
      <c r="BU12" s="5">
        <v>5794</v>
      </c>
      <c r="BV12" s="5">
        <v>4595</v>
      </c>
      <c r="BW12" s="5">
        <v>3786</v>
      </c>
      <c r="BX12" s="4">
        <v>802.6</v>
      </c>
      <c r="BY12" s="4">
        <v>642.79999999999995</v>
      </c>
      <c r="BZ12" s="4">
        <v>517.6</v>
      </c>
      <c r="CA12" s="4">
        <v>450.3</v>
      </c>
      <c r="CB12" s="4">
        <v>559</v>
      </c>
      <c r="CC12" s="4">
        <v>677.3</v>
      </c>
      <c r="CD12" s="4">
        <v>469.3</v>
      </c>
      <c r="CE12" s="4">
        <v>251.9</v>
      </c>
      <c r="CF12" s="4">
        <v>647.5</v>
      </c>
      <c r="CG12" s="5">
        <v>1194</v>
      </c>
      <c r="CH12" s="4">
        <v>793</v>
      </c>
      <c r="CI12" s="5">
        <v>5935</v>
      </c>
      <c r="CJ12" s="4">
        <v>183.9</v>
      </c>
      <c r="CK12" s="4">
        <v>539.20000000000005</v>
      </c>
      <c r="CL12" s="4">
        <v>258.89999999999998</v>
      </c>
      <c r="CM12" s="4">
        <v>657.6</v>
      </c>
      <c r="CN12" s="4">
        <v>389.2</v>
      </c>
      <c r="CO12" s="5">
        <v>1800</v>
      </c>
      <c r="CP12" s="4">
        <v>464.6</v>
      </c>
      <c r="CQ12" s="4">
        <v>134.69999999999999</v>
      </c>
      <c r="CR12" s="11">
        <v>215.6</v>
      </c>
      <c r="CS12" s="7">
        <v>0</v>
      </c>
      <c r="CT12" s="13">
        <v>0</v>
      </c>
      <c r="CU12" s="43">
        <v>0</v>
      </c>
      <c r="CV12" s="43"/>
    </row>
    <row r="13" spans="1:105" ht="15" x14ac:dyDescent="0.2">
      <c r="A13" s="1" t="s">
        <v>11</v>
      </c>
      <c r="B13" s="4">
        <v>979.9</v>
      </c>
      <c r="C13" s="5">
        <v>8711</v>
      </c>
      <c r="D13" s="5">
        <v>3749</v>
      </c>
      <c r="E13" s="5">
        <v>4575</v>
      </c>
      <c r="F13" s="5">
        <v>4175</v>
      </c>
      <c r="G13" s="4">
        <v>757.2</v>
      </c>
      <c r="H13" s="5">
        <v>1332</v>
      </c>
      <c r="I13" s="4">
        <v>567.20000000000005</v>
      </c>
      <c r="J13" s="4">
        <v>356.1</v>
      </c>
      <c r="K13" s="4">
        <v>347.5</v>
      </c>
      <c r="L13" s="4">
        <v>280.60000000000002</v>
      </c>
      <c r="M13" s="4">
        <v>326.8</v>
      </c>
      <c r="N13" s="4">
        <v>740.1</v>
      </c>
      <c r="O13" s="4">
        <v>427.8</v>
      </c>
      <c r="P13" s="4">
        <v>475.6</v>
      </c>
      <c r="Q13" s="4">
        <v>446.3</v>
      </c>
      <c r="R13" s="5">
        <v>2237</v>
      </c>
      <c r="S13" s="5">
        <v>3446</v>
      </c>
      <c r="T13" s="4">
        <v>620.70000000000005</v>
      </c>
      <c r="U13" s="5">
        <v>5349</v>
      </c>
      <c r="V13" s="5">
        <v>3643</v>
      </c>
      <c r="W13" s="5">
        <v>3747</v>
      </c>
      <c r="X13" s="5">
        <v>4236</v>
      </c>
      <c r="Y13" s="5">
        <v>1939</v>
      </c>
      <c r="Z13" s="5">
        <v>4069</v>
      </c>
      <c r="AA13" s="5">
        <v>3992</v>
      </c>
      <c r="AB13" s="5">
        <v>1003</v>
      </c>
      <c r="AC13" s="5">
        <v>1717</v>
      </c>
      <c r="AD13" s="5">
        <v>1859</v>
      </c>
      <c r="AE13" s="4">
        <v>775.3</v>
      </c>
      <c r="AF13" s="5">
        <v>2126</v>
      </c>
      <c r="AG13" s="5">
        <v>1416</v>
      </c>
      <c r="AH13" s="4">
        <v>655.8</v>
      </c>
      <c r="AI13" s="4">
        <v>659.9</v>
      </c>
      <c r="AJ13" s="4">
        <v>433.7</v>
      </c>
      <c r="AK13" s="4">
        <v>457.4</v>
      </c>
      <c r="AL13" s="5">
        <v>1560</v>
      </c>
      <c r="AM13" s="5">
        <v>1599</v>
      </c>
      <c r="AN13" s="5">
        <v>3310</v>
      </c>
      <c r="AO13" s="5">
        <v>8807</v>
      </c>
      <c r="AP13" s="4">
        <v>533.4</v>
      </c>
      <c r="AQ13" s="5">
        <v>4335</v>
      </c>
      <c r="AR13" s="5">
        <v>4347</v>
      </c>
      <c r="AS13" s="5">
        <v>1413</v>
      </c>
      <c r="AT13" s="5">
        <v>6347</v>
      </c>
      <c r="AU13" s="5">
        <v>9327</v>
      </c>
      <c r="AV13" s="5">
        <v>9180</v>
      </c>
      <c r="AW13" s="5">
        <v>3467</v>
      </c>
      <c r="AX13" s="5">
        <v>5490</v>
      </c>
      <c r="AY13" s="5">
        <v>7531</v>
      </c>
      <c r="AZ13" s="5">
        <v>5451</v>
      </c>
      <c r="BA13" s="4">
        <v>609.6</v>
      </c>
      <c r="BB13" s="5">
        <v>4641</v>
      </c>
      <c r="BC13" s="4">
        <v>561.1</v>
      </c>
      <c r="BD13" s="5">
        <v>2962</v>
      </c>
      <c r="BE13" s="5">
        <v>1282</v>
      </c>
      <c r="BF13" s="5">
        <v>11010</v>
      </c>
      <c r="BG13" s="5">
        <v>11450</v>
      </c>
      <c r="BH13" s="5">
        <v>8285</v>
      </c>
      <c r="BI13" s="5">
        <v>4529</v>
      </c>
      <c r="BJ13" s="5">
        <v>10450</v>
      </c>
      <c r="BK13" s="4">
        <v>773.9</v>
      </c>
      <c r="BL13" s="4">
        <v>687.5</v>
      </c>
      <c r="BM13" s="5">
        <v>1388</v>
      </c>
      <c r="BN13" s="4">
        <v>643.1</v>
      </c>
      <c r="BO13" s="5">
        <v>1025</v>
      </c>
      <c r="BP13" s="4">
        <v>668.1</v>
      </c>
      <c r="BQ13" s="62">
        <v>2554</v>
      </c>
      <c r="BR13" s="4">
        <v>624.70000000000005</v>
      </c>
      <c r="BS13" s="5">
        <v>3136</v>
      </c>
      <c r="BT13" s="5">
        <v>3503</v>
      </c>
      <c r="BU13" s="5">
        <v>7871</v>
      </c>
      <c r="BV13" s="5">
        <v>8407</v>
      </c>
      <c r="BW13" s="5">
        <v>4588</v>
      </c>
      <c r="BX13" s="4">
        <v>742.9</v>
      </c>
      <c r="BY13" s="4">
        <v>706.1</v>
      </c>
      <c r="BZ13" s="4">
        <v>605.79999999999995</v>
      </c>
      <c r="CA13" s="4">
        <v>571.9</v>
      </c>
      <c r="CB13" s="4">
        <v>677.1</v>
      </c>
      <c r="CC13" s="4">
        <v>325.8</v>
      </c>
      <c r="CD13" s="5">
        <v>1969</v>
      </c>
      <c r="CE13" s="4">
        <v>615.4</v>
      </c>
      <c r="CF13" s="4">
        <v>763.5</v>
      </c>
      <c r="CG13" s="5">
        <v>2248</v>
      </c>
      <c r="CH13" s="4">
        <v>581</v>
      </c>
      <c r="CI13" s="5">
        <v>6054</v>
      </c>
      <c r="CJ13" s="4">
        <v>569.70000000000005</v>
      </c>
      <c r="CK13" s="4">
        <v>542.5</v>
      </c>
      <c r="CL13" s="4">
        <v>685.2</v>
      </c>
      <c r="CM13" s="4">
        <v>275.89999999999998</v>
      </c>
      <c r="CN13" s="4">
        <v>504.1</v>
      </c>
      <c r="CO13" s="5">
        <v>5417</v>
      </c>
      <c r="CP13" s="4">
        <v>742.1</v>
      </c>
      <c r="CQ13" s="4">
        <v>196.3</v>
      </c>
      <c r="CR13" s="11">
        <v>196.7</v>
      </c>
      <c r="CS13" s="7">
        <v>0</v>
      </c>
      <c r="CT13" s="43">
        <v>195.74586601413458</v>
      </c>
      <c r="CU13" s="43">
        <v>187.22</v>
      </c>
      <c r="CV13" s="43"/>
    </row>
    <row r="16" spans="1:105" x14ac:dyDescent="0.2">
      <c r="DA16" s="12"/>
    </row>
    <row r="17" spans="105:105" x14ac:dyDescent="0.2">
      <c r="DA17" s="12"/>
    </row>
    <row r="18" spans="105:105" x14ac:dyDescent="0.2">
      <c r="DA18" s="12"/>
    </row>
    <row r="19" spans="105:105" x14ac:dyDescent="0.2">
      <c r="DA19" s="12"/>
    </row>
    <row r="20" spans="105:105" x14ac:dyDescent="0.2">
      <c r="DA20" s="12"/>
    </row>
    <row r="21" spans="105:105" x14ac:dyDescent="0.2">
      <c r="DA21" s="12"/>
    </row>
    <row r="22" spans="105:105" x14ac:dyDescent="0.2">
      <c r="DA22" s="12"/>
    </row>
    <row r="23" spans="105:105" x14ac:dyDescent="0.2">
      <c r="DA23" s="12"/>
    </row>
    <row r="24" spans="105:105" x14ac:dyDescent="0.2">
      <c r="DA24" s="12"/>
    </row>
    <row r="25" spans="105:105" x14ac:dyDescent="0.2">
      <c r="DA25" s="12"/>
    </row>
    <row r="26" spans="105:105" x14ac:dyDescent="0.2">
      <c r="DA26" s="12"/>
    </row>
    <row r="27" spans="105:105" x14ac:dyDescent="0.2">
      <c r="DA27" s="12"/>
    </row>
    <row r="28" spans="105:105" x14ac:dyDescent="0.2">
      <c r="DA28" s="12"/>
    </row>
    <row r="29" spans="105:105" x14ac:dyDescent="0.2">
      <c r="DA29" s="12"/>
    </row>
    <row r="30" spans="105:105" x14ac:dyDescent="0.2">
      <c r="DA30" s="12"/>
    </row>
    <row r="31" spans="105:105" x14ac:dyDescent="0.2">
      <c r="DA31" s="12"/>
    </row>
    <row r="32" spans="105:105" x14ac:dyDescent="0.2">
      <c r="DA32" s="12"/>
    </row>
    <row r="33" spans="105:105" x14ac:dyDescent="0.2">
      <c r="DA33" s="12"/>
    </row>
    <row r="34" spans="105:105" x14ac:dyDescent="0.2">
      <c r="DA34" s="12"/>
    </row>
    <row r="35" spans="105:105" x14ac:dyDescent="0.2">
      <c r="DA35" s="12"/>
    </row>
    <row r="36" spans="105:105" x14ac:dyDescent="0.2">
      <c r="DA36" s="12"/>
    </row>
    <row r="37" spans="105:105" x14ac:dyDescent="0.2">
      <c r="DA37" s="12"/>
    </row>
    <row r="38" spans="105:105" x14ac:dyDescent="0.2">
      <c r="DA38" s="12"/>
    </row>
    <row r="39" spans="105:105" x14ac:dyDescent="0.2">
      <c r="DA39" s="12"/>
    </row>
    <row r="40" spans="105:105" x14ac:dyDescent="0.2">
      <c r="DA40" s="12"/>
    </row>
    <row r="41" spans="105:105" x14ac:dyDescent="0.2">
      <c r="DA41" s="12"/>
    </row>
    <row r="42" spans="105:105" x14ac:dyDescent="0.2">
      <c r="DA42" s="12"/>
    </row>
    <row r="43" spans="105:105" x14ac:dyDescent="0.2">
      <c r="DA43" s="12"/>
    </row>
    <row r="44" spans="105:105" x14ac:dyDescent="0.2">
      <c r="DA44" s="12"/>
    </row>
    <row r="45" spans="105:105" x14ac:dyDescent="0.2">
      <c r="DA45" s="12"/>
    </row>
    <row r="46" spans="105:105" x14ac:dyDescent="0.2">
      <c r="DA46" s="12"/>
    </row>
    <row r="47" spans="105:105" x14ac:dyDescent="0.2">
      <c r="DA47" s="12"/>
    </row>
    <row r="48" spans="105:105" x14ac:dyDescent="0.2">
      <c r="DA48" s="12"/>
    </row>
    <row r="49" spans="105:105" x14ac:dyDescent="0.2">
      <c r="DA49" s="12"/>
    </row>
    <row r="50" spans="105:105" x14ac:dyDescent="0.2">
      <c r="DA50" s="12"/>
    </row>
    <row r="51" spans="105:105" x14ac:dyDescent="0.2">
      <c r="DA51" s="12"/>
    </row>
    <row r="52" spans="105:105" x14ac:dyDescent="0.2">
      <c r="DA52" s="12"/>
    </row>
    <row r="53" spans="105:105" x14ac:dyDescent="0.2">
      <c r="DA53" s="12"/>
    </row>
    <row r="54" spans="105:105" x14ac:dyDescent="0.2">
      <c r="DA54" s="12"/>
    </row>
    <row r="55" spans="105:105" x14ac:dyDescent="0.2">
      <c r="DA55" s="12"/>
    </row>
    <row r="56" spans="105:105" x14ac:dyDescent="0.2">
      <c r="DA56" s="12"/>
    </row>
    <row r="57" spans="105:105" x14ac:dyDescent="0.2">
      <c r="DA57" s="12"/>
    </row>
    <row r="58" spans="105:105" x14ac:dyDescent="0.2">
      <c r="DA58" s="12"/>
    </row>
    <row r="59" spans="105:105" x14ac:dyDescent="0.2">
      <c r="DA59" s="12"/>
    </row>
    <row r="60" spans="105:105" x14ac:dyDescent="0.2">
      <c r="DA60" s="12"/>
    </row>
    <row r="61" spans="105:105" x14ac:dyDescent="0.2">
      <c r="DA61" s="12"/>
    </row>
    <row r="62" spans="105:105" x14ac:dyDescent="0.2">
      <c r="DA62" s="12"/>
    </row>
    <row r="63" spans="105:105" x14ac:dyDescent="0.2">
      <c r="DA63" s="12"/>
    </row>
    <row r="64" spans="105:105" x14ac:dyDescent="0.2">
      <c r="DA64" s="12"/>
    </row>
    <row r="65" spans="105:105" x14ac:dyDescent="0.2">
      <c r="DA65" s="12"/>
    </row>
    <row r="66" spans="105:105" x14ac:dyDescent="0.2">
      <c r="DA66" s="12"/>
    </row>
    <row r="67" spans="105:105" x14ac:dyDescent="0.2">
      <c r="DA67" s="12"/>
    </row>
    <row r="68" spans="105:105" x14ac:dyDescent="0.2">
      <c r="DA68" s="12"/>
    </row>
    <row r="69" spans="105:105" x14ac:dyDescent="0.2">
      <c r="DA69" s="12"/>
    </row>
    <row r="70" spans="105:105" x14ac:dyDescent="0.2">
      <c r="DA70" s="12"/>
    </row>
    <row r="71" spans="105:105" x14ac:dyDescent="0.2">
      <c r="DA71" s="12"/>
    </row>
    <row r="72" spans="105:105" x14ac:dyDescent="0.2">
      <c r="DA72" s="12"/>
    </row>
    <row r="73" spans="105:105" x14ac:dyDescent="0.2">
      <c r="DA73" s="12"/>
    </row>
    <row r="74" spans="105:105" x14ac:dyDescent="0.2">
      <c r="DA74" s="12"/>
    </row>
    <row r="75" spans="105:105" x14ac:dyDescent="0.2">
      <c r="DA75" s="12"/>
    </row>
    <row r="76" spans="105:105" x14ac:dyDescent="0.2">
      <c r="DA76" s="12"/>
    </row>
    <row r="77" spans="105:105" x14ac:dyDescent="0.2">
      <c r="DA77" s="12"/>
    </row>
    <row r="78" spans="105:105" x14ac:dyDescent="0.2">
      <c r="DA78" s="12"/>
    </row>
    <row r="79" spans="105:105" x14ac:dyDescent="0.2">
      <c r="DA79" s="12"/>
    </row>
    <row r="80" spans="105:105" x14ac:dyDescent="0.2">
      <c r="DA80" s="12"/>
    </row>
    <row r="81" spans="105:105" x14ac:dyDescent="0.2">
      <c r="DA81" s="12"/>
    </row>
    <row r="82" spans="105:105" x14ac:dyDescent="0.2">
      <c r="DA82" s="12"/>
    </row>
    <row r="83" spans="105:105" x14ac:dyDescent="0.2">
      <c r="DA83" s="12"/>
    </row>
    <row r="84" spans="105:105" x14ac:dyDescent="0.2">
      <c r="DA84" s="12"/>
    </row>
    <row r="85" spans="105:105" x14ac:dyDescent="0.2">
      <c r="DA85" s="12"/>
    </row>
    <row r="86" spans="105:105" x14ac:dyDescent="0.2">
      <c r="DA86" s="12"/>
    </row>
    <row r="87" spans="105:105" x14ac:dyDescent="0.2">
      <c r="DA87" s="12"/>
    </row>
    <row r="88" spans="105:105" x14ac:dyDescent="0.2">
      <c r="DA88" s="12"/>
    </row>
    <row r="89" spans="105:105" x14ac:dyDescent="0.2">
      <c r="DA89" s="12"/>
    </row>
    <row r="90" spans="105:105" x14ac:dyDescent="0.2">
      <c r="DA90" s="12"/>
    </row>
    <row r="91" spans="105:105" x14ac:dyDescent="0.2">
      <c r="DA91" s="12"/>
    </row>
    <row r="92" spans="105:105" x14ac:dyDescent="0.2">
      <c r="DA92" s="12"/>
    </row>
    <row r="93" spans="105:105" x14ac:dyDescent="0.2">
      <c r="DA93" s="12"/>
    </row>
    <row r="94" spans="105:105" x14ac:dyDescent="0.2">
      <c r="DA94" s="12"/>
    </row>
    <row r="95" spans="105:105" x14ac:dyDescent="0.2">
      <c r="DA95" s="12"/>
    </row>
    <row r="96" spans="105:105" x14ac:dyDescent="0.2">
      <c r="DA96" s="12"/>
    </row>
    <row r="97" spans="105:105" x14ac:dyDescent="0.2">
      <c r="DA97" s="12"/>
    </row>
    <row r="98" spans="105:105" x14ac:dyDescent="0.2">
      <c r="DA98" s="12"/>
    </row>
    <row r="99" spans="105:105" x14ac:dyDescent="0.2">
      <c r="DA99" s="12"/>
    </row>
    <row r="100" spans="105:105" x14ac:dyDescent="0.2">
      <c r="DA100" s="12"/>
    </row>
    <row r="101" spans="105:105" x14ac:dyDescent="0.2">
      <c r="DA101" s="12"/>
    </row>
    <row r="102" spans="105:105" x14ac:dyDescent="0.2">
      <c r="DA102" s="12"/>
    </row>
    <row r="103" spans="105:105" x14ac:dyDescent="0.2">
      <c r="DA103" s="12"/>
    </row>
    <row r="104" spans="105:105" x14ac:dyDescent="0.2">
      <c r="DA104" s="12"/>
    </row>
    <row r="105" spans="105:105" x14ac:dyDescent="0.2">
      <c r="DA105" s="12"/>
    </row>
    <row r="106" spans="105:105" x14ac:dyDescent="0.2">
      <c r="DA106" s="12"/>
    </row>
    <row r="107" spans="105:105" x14ac:dyDescent="0.2">
      <c r="DA107" s="12"/>
    </row>
    <row r="108" spans="105:105" x14ac:dyDescent="0.2">
      <c r="DA108" s="12"/>
    </row>
    <row r="109" spans="105:105" x14ac:dyDescent="0.2">
      <c r="DA109" s="12"/>
    </row>
    <row r="110" spans="105:105" x14ac:dyDescent="0.2">
      <c r="DA110" s="12"/>
    </row>
    <row r="111" spans="105:105" x14ac:dyDescent="0.2">
      <c r="DA111" s="12"/>
    </row>
    <row r="112" spans="105:105" x14ac:dyDescent="0.2">
      <c r="DA112" s="12"/>
    </row>
    <row r="113" spans="105:105" x14ac:dyDescent="0.2">
      <c r="DA113" s="12"/>
    </row>
    <row r="114" spans="105:105" x14ac:dyDescent="0.2">
      <c r="DA114" s="12"/>
    </row>
    <row r="115" spans="105:105" x14ac:dyDescent="0.2">
      <c r="DA115" s="12"/>
    </row>
    <row r="116" spans="105:105" x14ac:dyDescent="0.2">
      <c r="DA116" s="12"/>
    </row>
    <row r="117" spans="105:105" x14ac:dyDescent="0.2">
      <c r="DA117" s="12"/>
    </row>
    <row r="118" spans="105:105" x14ac:dyDescent="0.2">
      <c r="DA118" s="12"/>
    </row>
    <row r="119" spans="105:105" x14ac:dyDescent="0.2">
      <c r="DA119" s="12"/>
    </row>
    <row r="120" spans="105:105" x14ac:dyDescent="0.2">
      <c r="DA120" s="12"/>
    </row>
    <row r="121" spans="105:105" x14ac:dyDescent="0.2">
      <c r="DA121" s="12"/>
    </row>
    <row r="122" spans="105:105" x14ac:dyDescent="0.2">
      <c r="DA122" s="12"/>
    </row>
    <row r="123" spans="105:105" x14ac:dyDescent="0.2">
      <c r="DA123" s="12"/>
    </row>
    <row r="124" spans="105:105" x14ac:dyDescent="0.2">
      <c r="DA124" s="12"/>
    </row>
    <row r="125" spans="105:105" x14ac:dyDescent="0.2">
      <c r="DA125" s="12"/>
    </row>
    <row r="126" spans="105:105" x14ac:dyDescent="0.2">
      <c r="DA126" s="12"/>
    </row>
    <row r="127" spans="105:105" x14ac:dyDescent="0.2">
      <c r="DA127" s="12"/>
    </row>
    <row r="128" spans="105:105" x14ac:dyDescent="0.2">
      <c r="DA128" s="12"/>
    </row>
    <row r="129" spans="105:105" x14ac:dyDescent="0.2">
      <c r="DA129" s="12"/>
    </row>
    <row r="130" spans="105:105" x14ac:dyDescent="0.2">
      <c r="DA130" s="12"/>
    </row>
    <row r="131" spans="105:105" x14ac:dyDescent="0.2">
      <c r="DA131" s="12"/>
    </row>
    <row r="132" spans="105:105" x14ac:dyDescent="0.2">
      <c r="DA132" s="12"/>
    </row>
    <row r="133" spans="105:105" x14ac:dyDescent="0.2">
      <c r="DA133" s="12"/>
    </row>
    <row r="134" spans="105:105" x14ac:dyDescent="0.2">
      <c r="DA134" s="12"/>
    </row>
    <row r="135" spans="105:105" x14ac:dyDescent="0.2">
      <c r="DA135" s="12"/>
    </row>
    <row r="136" spans="105:105" x14ac:dyDescent="0.2">
      <c r="DA136" s="12"/>
    </row>
    <row r="137" spans="105:105" x14ac:dyDescent="0.2">
      <c r="DA137" s="12"/>
    </row>
    <row r="138" spans="105:105" x14ac:dyDescent="0.2">
      <c r="DA138" s="12"/>
    </row>
    <row r="139" spans="105:105" x14ac:dyDescent="0.2">
      <c r="DA139" s="12"/>
    </row>
    <row r="140" spans="105:105" x14ac:dyDescent="0.2">
      <c r="DA140" s="12"/>
    </row>
    <row r="141" spans="105:105" x14ac:dyDescent="0.2">
      <c r="DA141" s="12"/>
    </row>
    <row r="142" spans="105:105" x14ac:dyDescent="0.2">
      <c r="DA142" s="12"/>
    </row>
    <row r="143" spans="105:105" x14ac:dyDescent="0.2">
      <c r="DA143" s="12"/>
    </row>
    <row r="144" spans="105:105" x14ac:dyDescent="0.2">
      <c r="DA144" s="12"/>
    </row>
    <row r="145" spans="105:105" x14ac:dyDescent="0.2">
      <c r="DA145" s="12"/>
    </row>
    <row r="146" spans="105:105" x14ac:dyDescent="0.2">
      <c r="DA146" s="12"/>
    </row>
    <row r="147" spans="105:105" x14ac:dyDescent="0.2">
      <c r="DA147" s="12"/>
    </row>
    <row r="148" spans="105:105" x14ac:dyDescent="0.2">
      <c r="DA148" s="12"/>
    </row>
    <row r="149" spans="105:105" x14ac:dyDescent="0.2">
      <c r="DA149" s="12"/>
    </row>
    <row r="150" spans="105:105" x14ac:dyDescent="0.2">
      <c r="DA150" s="12"/>
    </row>
    <row r="151" spans="105:105" x14ac:dyDescent="0.2">
      <c r="DA151" s="12"/>
    </row>
    <row r="152" spans="105:105" x14ac:dyDescent="0.2">
      <c r="DA152" s="12"/>
    </row>
    <row r="153" spans="105:105" x14ac:dyDescent="0.2">
      <c r="DA153" s="12"/>
    </row>
    <row r="154" spans="105:105" x14ac:dyDescent="0.2">
      <c r="DA154" s="12"/>
    </row>
    <row r="155" spans="105:105" x14ac:dyDescent="0.2">
      <c r="DA155" s="12"/>
    </row>
    <row r="156" spans="105:105" x14ac:dyDescent="0.2">
      <c r="DA156" s="12"/>
    </row>
    <row r="157" spans="105:105" x14ac:dyDescent="0.2">
      <c r="DA157" s="12"/>
    </row>
    <row r="158" spans="105:105" x14ac:dyDescent="0.2">
      <c r="DA158" s="12"/>
    </row>
    <row r="159" spans="105:105" x14ac:dyDescent="0.2">
      <c r="DA159" s="12"/>
    </row>
    <row r="160" spans="105:105" x14ac:dyDescent="0.2">
      <c r="DA160" s="12"/>
    </row>
    <row r="161" spans="105:105" x14ac:dyDescent="0.2">
      <c r="DA161" s="12"/>
    </row>
    <row r="162" spans="105:105" x14ac:dyDescent="0.2">
      <c r="DA162" s="12"/>
    </row>
    <row r="163" spans="105:105" x14ac:dyDescent="0.2">
      <c r="DA163" s="12"/>
    </row>
    <row r="164" spans="105:105" x14ac:dyDescent="0.2">
      <c r="DA164" s="12"/>
    </row>
    <row r="165" spans="105:105" x14ac:dyDescent="0.2">
      <c r="DA165" s="12"/>
    </row>
    <row r="166" spans="105:105" x14ac:dyDescent="0.2">
      <c r="DA166" s="12"/>
    </row>
    <row r="167" spans="105:105" x14ac:dyDescent="0.2">
      <c r="DA167" s="12"/>
    </row>
    <row r="168" spans="105:105" x14ac:dyDescent="0.2">
      <c r="DA168" s="12"/>
    </row>
    <row r="169" spans="105:105" x14ac:dyDescent="0.2">
      <c r="DA169" s="12"/>
    </row>
    <row r="170" spans="105:105" x14ac:dyDescent="0.2">
      <c r="DA170" s="12"/>
    </row>
    <row r="171" spans="105:105" x14ac:dyDescent="0.2">
      <c r="DA171" s="12"/>
    </row>
    <row r="172" spans="105:105" x14ac:dyDescent="0.2">
      <c r="DA172" s="12"/>
    </row>
    <row r="173" spans="105:105" x14ac:dyDescent="0.2">
      <c r="DA173" s="12"/>
    </row>
    <row r="174" spans="105:105" x14ac:dyDescent="0.2">
      <c r="DA174" s="12"/>
    </row>
    <row r="175" spans="105:105" x14ac:dyDescent="0.2">
      <c r="DA175" s="12"/>
    </row>
    <row r="176" spans="105:105" x14ac:dyDescent="0.2">
      <c r="DA176" s="12"/>
    </row>
    <row r="177" spans="105:105" x14ac:dyDescent="0.2">
      <c r="DA177" s="12"/>
    </row>
    <row r="178" spans="105:105" x14ac:dyDescent="0.2">
      <c r="DA178" s="12"/>
    </row>
    <row r="179" spans="105:105" x14ac:dyDescent="0.2">
      <c r="DA179" s="12"/>
    </row>
    <row r="180" spans="105:105" x14ac:dyDescent="0.2">
      <c r="DA180" s="12"/>
    </row>
    <row r="181" spans="105:105" x14ac:dyDescent="0.2">
      <c r="DA181" s="12"/>
    </row>
    <row r="182" spans="105:105" x14ac:dyDescent="0.2">
      <c r="DA182" s="12"/>
    </row>
    <row r="183" spans="105:105" x14ac:dyDescent="0.2">
      <c r="DA183" s="12"/>
    </row>
    <row r="184" spans="105:105" x14ac:dyDescent="0.2">
      <c r="DA184" s="12"/>
    </row>
    <row r="185" spans="105:105" x14ac:dyDescent="0.2">
      <c r="DA185" s="12"/>
    </row>
    <row r="186" spans="105:105" x14ac:dyDescent="0.2">
      <c r="DA186" s="12"/>
    </row>
    <row r="187" spans="105:105" x14ac:dyDescent="0.2">
      <c r="DA187" s="12"/>
    </row>
    <row r="188" spans="105:105" x14ac:dyDescent="0.2">
      <c r="DA188" s="12"/>
    </row>
    <row r="189" spans="105:105" x14ac:dyDescent="0.2">
      <c r="DA189" s="12"/>
    </row>
    <row r="190" spans="105:105" x14ac:dyDescent="0.2">
      <c r="DA190" s="12"/>
    </row>
    <row r="191" spans="105:105" x14ac:dyDescent="0.2">
      <c r="DA191" s="12"/>
    </row>
    <row r="192" spans="105:105" x14ac:dyDescent="0.2">
      <c r="DA192" s="12"/>
    </row>
    <row r="193" spans="105:105" x14ac:dyDescent="0.2">
      <c r="DA193" s="12"/>
    </row>
    <row r="194" spans="105:105" x14ac:dyDescent="0.2">
      <c r="DA194" s="12"/>
    </row>
    <row r="195" spans="105:105" x14ac:dyDescent="0.2">
      <c r="DA195" s="12"/>
    </row>
    <row r="196" spans="105:105" x14ac:dyDescent="0.2">
      <c r="DA196" s="12"/>
    </row>
    <row r="197" spans="105:105" x14ac:dyDescent="0.2">
      <c r="DA197" s="12"/>
    </row>
    <row r="198" spans="105:105" x14ac:dyDescent="0.2">
      <c r="DA198" s="12"/>
    </row>
    <row r="199" spans="105:105" x14ac:dyDescent="0.2">
      <c r="DA199" s="12"/>
    </row>
    <row r="200" spans="105:105" x14ac:dyDescent="0.2">
      <c r="DA200" s="12"/>
    </row>
    <row r="201" spans="105:105" x14ac:dyDescent="0.2">
      <c r="DA201" s="12"/>
    </row>
    <row r="202" spans="105:105" x14ac:dyDescent="0.2">
      <c r="DA202" s="12"/>
    </row>
    <row r="203" spans="105:105" x14ac:dyDescent="0.2">
      <c r="DA203" s="12"/>
    </row>
    <row r="204" spans="105:105" x14ac:dyDescent="0.2">
      <c r="DA204" s="12"/>
    </row>
    <row r="205" spans="105:105" x14ac:dyDescent="0.2">
      <c r="DA205" s="12"/>
    </row>
    <row r="206" spans="105:105" x14ac:dyDescent="0.2">
      <c r="DA206" s="12"/>
    </row>
    <row r="207" spans="105:105" x14ac:dyDescent="0.2">
      <c r="DA207" s="12"/>
    </row>
    <row r="208" spans="105:105" x14ac:dyDescent="0.2">
      <c r="DA208" s="12"/>
    </row>
    <row r="209" spans="105:105" x14ac:dyDescent="0.2">
      <c r="DA209" s="12"/>
    </row>
    <row r="210" spans="105:105" x14ac:dyDescent="0.2">
      <c r="DA210" s="12"/>
    </row>
    <row r="211" spans="105:105" x14ac:dyDescent="0.2">
      <c r="DA211" s="12"/>
    </row>
    <row r="212" spans="105:105" x14ac:dyDescent="0.2">
      <c r="DA212" s="12"/>
    </row>
    <row r="213" spans="105:105" x14ac:dyDescent="0.2">
      <c r="DA213" s="12"/>
    </row>
    <row r="214" spans="105:105" x14ac:dyDescent="0.2">
      <c r="DA214" s="12"/>
    </row>
    <row r="215" spans="105:105" x14ac:dyDescent="0.2">
      <c r="DA215" s="12"/>
    </row>
    <row r="216" spans="105:105" x14ac:dyDescent="0.2">
      <c r="DA216" s="12"/>
    </row>
    <row r="217" spans="105:105" x14ac:dyDescent="0.2">
      <c r="DA217" s="12"/>
    </row>
    <row r="218" spans="105:105" x14ac:dyDescent="0.2">
      <c r="DA218" s="12"/>
    </row>
    <row r="219" spans="105:105" x14ac:dyDescent="0.2">
      <c r="DA219" s="12"/>
    </row>
    <row r="220" spans="105:105" x14ac:dyDescent="0.2">
      <c r="DA220" s="12"/>
    </row>
    <row r="221" spans="105:105" x14ac:dyDescent="0.2">
      <c r="DA221" s="12"/>
    </row>
    <row r="222" spans="105:105" x14ac:dyDescent="0.2">
      <c r="DA222" s="12"/>
    </row>
    <row r="223" spans="105:105" x14ac:dyDescent="0.2">
      <c r="DA223" s="12"/>
    </row>
    <row r="224" spans="105:105" x14ac:dyDescent="0.2">
      <c r="DA224" s="12"/>
    </row>
    <row r="225" spans="105:105" x14ac:dyDescent="0.2">
      <c r="DA225" s="12"/>
    </row>
    <row r="226" spans="105:105" x14ac:dyDescent="0.2">
      <c r="DA226" s="12"/>
    </row>
    <row r="227" spans="105:105" x14ac:dyDescent="0.2">
      <c r="DA227" s="12"/>
    </row>
    <row r="228" spans="105:105" x14ac:dyDescent="0.2">
      <c r="DA228" s="12"/>
    </row>
    <row r="229" spans="105:105" x14ac:dyDescent="0.2">
      <c r="DA229" s="12"/>
    </row>
    <row r="230" spans="105:105" x14ac:dyDescent="0.2">
      <c r="DA230" s="12"/>
    </row>
    <row r="231" spans="105:105" x14ac:dyDescent="0.2">
      <c r="DA231" s="12"/>
    </row>
    <row r="232" spans="105:105" x14ac:dyDescent="0.2">
      <c r="DA232" s="12"/>
    </row>
    <row r="233" spans="105:105" x14ac:dyDescent="0.2">
      <c r="DA233" s="12"/>
    </row>
    <row r="234" spans="105:105" x14ac:dyDescent="0.2">
      <c r="DA234" s="12"/>
    </row>
    <row r="235" spans="105:105" x14ac:dyDescent="0.2">
      <c r="DA235" s="12"/>
    </row>
    <row r="236" spans="105:105" x14ac:dyDescent="0.2">
      <c r="DA236" s="12"/>
    </row>
    <row r="237" spans="105:105" x14ac:dyDescent="0.2">
      <c r="DA237" s="12"/>
    </row>
    <row r="238" spans="105:105" x14ac:dyDescent="0.2">
      <c r="DA238" s="12"/>
    </row>
    <row r="239" spans="105:105" x14ac:dyDescent="0.2">
      <c r="DA239" s="12"/>
    </row>
    <row r="240" spans="105:105" x14ac:dyDescent="0.2">
      <c r="DA240" s="12"/>
    </row>
    <row r="241" spans="105:105" x14ac:dyDescent="0.2">
      <c r="DA241" s="12"/>
    </row>
    <row r="242" spans="105:105" x14ac:dyDescent="0.2">
      <c r="DA242" s="12"/>
    </row>
    <row r="243" spans="105:105" x14ac:dyDescent="0.2">
      <c r="DA243" s="12"/>
    </row>
    <row r="244" spans="105:105" x14ac:dyDescent="0.2">
      <c r="DA244" s="12"/>
    </row>
    <row r="245" spans="105:105" x14ac:dyDescent="0.2">
      <c r="DA245" s="12"/>
    </row>
    <row r="246" spans="105:105" x14ac:dyDescent="0.2">
      <c r="DA246" s="12"/>
    </row>
    <row r="247" spans="105:105" x14ac:dyDescent="0.2">
      <c r="DA247" s="12"/>
    </row>
    <row r="248" spans="105:105" x14ac:dyDescent="0.2">
      <c r="DA248" s="12"/>
    </row>
    <row r="249" spans="105:105" x14ac:dyDescent="0.2">
      <c r="DA249" s="12"/>
    </row>
    <row r="250" spans="105:105" x14ac:dyDescent="0.2">
      <c r="DA250" s="12"/>
    </row>
    <row r="251" spans="105:105" x14ac:dyDescent="0.2">
      <c r="DA251" s="12"/>
    </row>
    <row r="252" spans="105:105" x14ac:dyDescent="0.2">
      <c r="DA252" s="12"/>
    </row>
    <row r="253" spans="105:105" x14ac:dyDescent="0.2">
      <c r="DA253" s="12"/>
    </row>
    <row r="254" spans="105:105" x14ac:dyDescent="0.2">
      <c r="DA254" s="12"/>
    </row>
    <row r="255" spans="105:105" x14ac:dyDescent="0.2">
      <c r="DA255" s="12"/>
    </row>
    <row r="256" spans="105:105" x14ac:dyDescent="0.2">
      <c r="DA256" s="12"/>
    </row>
    <row r="257" spans="105:105" x14ac:dyDescent="0.2">
      <c r="DA257" s="12"/>
    </row>
    <row r="258" spans="105:105" x14ac:dyDescent="0.2">
      <c r="DA258" s="12"/>
    </row>
    <row r="259" spans="105:105" x14ac:dyDescent="0.2">
      <c r="DA259" s="12"/>
    </row>
    <row r="260" spans="105:105" x14ac:dyDescent="0.2">
      <c r="DA260" s="12"/>
    </row>
    <row r="261" spans="105:105" x14ac:dyDescent="0.2">
      <c r="DA261" s="12"/>
    </row>
    <row r="262" spans="105:105" x14ac:dyDescent="0.2">
      <c r="DA262" s="12"/>
    </row>
    <row r="263" spans="105:105" x14ac:dyDescent="0.2">
      <c r="DA263" s="12"/>
    </row>
    <row r="264" spans="105:105" x14ac:dyDescent="0.2">
      <c r="DA264" s="12"/>
    </row>
    <row r="265" spans="105:105" x14ac:dyDescent="0.2">
      <c r="DA265" s="12"/>
    </row>
    <row r="266" spans="105:105" x14ac:dyDescent="0.2">
      <c r="DA266" s="12"/>
    </row>
    <row r="267" spans="105:105" x14ac:dyDescent="0.2">
      <c r="DA267" s="12"/>
    </row>
    <row r="268" spans="105:105" x14ac:dyDescent="0.2">
      <c r="DA268" s="12"/>
    </row>
    <row r="269" spans="105:105" x14ac:dyDescent="0.2">
      <c r="DA269" s="12"/>
    </row>
    <row r="270" spans="105:105" x14ac:dyDescent="0.2">
      <c r="DA270" s="12"/>
    </row>
    <row r="271" spans="105:105" x14ac:dyDescent="0.2">
      <c r="DA271" s="12"/>
    </row>
    <row r="272" spans="105:105" x14ac:dyDescent="0.2">
      <c r="DA272" s="12"/>
    </row>
    <row r="273" spans="105:105" x14ac:dyDescent="0.2">
      <c r="DA273" s="12"/>
    </row>
    <row r="274" spans="105:105" x14ac:dyDescent="0.2">
      <c r="DA274" s="12"/>
    </row>
    <row r="275" spans="105:105" x14ac:dyDescent="0.2">
      <c r="DA275" s="12"/>
    </row>
    <row r="276" spans="105:105" x14ac:dyDescent="0.2">
      <c r="DA276" s="12"/>
    </row>
    <row r="277" spans="105:105" x14ac:dyDescent="0.2">
      <c r="DA277" s="12"/>
    </row>
    <row r="278" spans="105:105" x14ac:dyDescent="0.2">
      <c r="DA278" s="12"/>
    </row>
    <row r="279" spans="105:105" x14ac:dyDescent="0.2">
      <c r="DA279" s="12"/>
    </row>
    <row r="280" spans="105:105" x14ac:dyDescent="0.2">
      <c r="DA280" s="12"/>
    </row>
    <row r="281" spans="105:105" x14ac:dyDescent="0.2">
      <c r="DA281" s="12"/>
    </row>
    <row r="282" spans="105:105" x14ac:dyDescent="0.2">
      <c r="DA282" s="12"/>
    </row>
    <row r="283" spans="105:105" x14ac:dyDescent="0.2">
      <c r="DA283" s="12"/>
    </row>
    <row r="284" spans="105:105" x14ac:dyDescent="0.2">
      <c r="DA284" s="12"/>
    </row>
    <row r="285" spans="105:105" x14ac:dyDescent="0.2">
      <c r="DA285" s="12"/>
    </row>
    <row r="286" spans="105:105" x14ac:dyDescent="0.2">
      <c r="DA286" s="12"/>
    </row>
    <row r="287" spans="105:105" x14ac:dyDescent="0.2">
      <c r="DA287" s="12"/>
    </row>
    <row r="288" spans="105:105" x14ac:dyDescent="0.2">
      <c r="DA28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5B9A-FD84-4602-8AE0-9FA423149251}">
  <dimension ref="A1:CP30"/>
  <sheetViews>
    <sheetView workbookViewId="0"/>
  </sheetViews>
  <sheetFormatPr defaultRowHeight="14.25" x14ac:dyDescent="0.2"/>
  <cols>
    <col min="59" max="59" width="9" style="61"/>
    <col min="89" max="89" width="14.5" bestFit="1" customWidth="1"/>
  </cols>
  <sheetData>
    <row r="1" spans="1:94" ht="15" x14ac:dyDescent="0.2">
      <c r="A1" s="19"/>
      <c r="B1" s="1">
        <v>1909</v>
      </c>
      <c r="C1" s="1">
        <v>1910</v>
      </c>
      <c r="D1" s="1">
        <v>1911</v>
      </c>
      <c r="E1" s="1">
        <v>1912</v>
      </c>
      <c r="F1" s="1">
        <v>1913</v>
      </c>
      <c r="G1" s="1">
        <v>1914</v>
      </c>
      <c r="H1" s="1">
        <v>1915</v>
      </c>
      <c r="I1" s="1">
        <v>1943</v>
      </c>
      <c r="J1" s="1">
        <v>1944</v>
      </c>
      <c r="K1" s="1">
        <v>1945</v>
      </c>
      <c r="L1" s="1">
        <v>1946</v>
      </c>
      <c r="M1" s="1">
        <v>1947</v>
      </c>
      <c r="N1" s="1">
        <v>1948</v>
      </c>
      <c r="O1" s="1">
        <v>1949</v>
      </c>
      <c r="P1" s="1">
        <v>1950</v>
      </c>
      <c r="Q1" s="1">
        <v>1951</v>
      </c>
      <c r="R1" s="1">
        <v>1952</v>
      </c>
      <c r="S1" s="1">
        <v>1953</v>
      </c>
      <c r="T1" s="1">
        <v>1954</v>
      </c>
      <c r="U1" s="1">
        <v>1955</v>
      </c>
      <c r="V1" s="1">
        <v>1956</v>
      </c>
      <c r="W1" s="1">
        <v>1957</v>
      </c>
      <c r="X1" s="1">
        <v>1958</v>
      </c>
      <c r="Y1" s="1">
        <v>1959</v>
      </c>
      <c r="Z1" s="1">
        <v>1960</v>
      </c>
      <c r="AA1" s="1">
        <v>1961</v>
      </c>
      <c r="AB1" s="1">
        <v>1962</v>
      </c>
      <c r="AC1" s="1">
        <v>1963</v>
      </c>
      <c r="AD1" s="1">
        <v>1964</v>
      </c>
      <c r="AE1" s="1">
        <v>1965</v>
      </c>
      <c r="AF1" s="1">
        <v>1966</v>
      </c>
      <c r="AG1" s="1">
        <v>1967</v>
      </c>
      <c r="AH1" s="1">
        <v>1968</v>
      </c>
      <c r="AI1" s="1">
        <v>1969</v>
      </c>
      <c r="AJ1" s="1">
        <v>1970</v>
      </c>
      <c r="AK1" s="1">
        <v>1971</v>
      </c>
      <c r="AL1" s="1">
        <v>1972</v>
      </c>
      <c r="AM1" s="1">
        <v>1973</v>
      </c>
      <c r="AN1" s="1">
        <v>1974</v>
      </c>
      <c r="AO1" s="1">
        <v>1975</v>
      </c>
      <c r="AP1" s="1">
        <v>1976</v>
      </c>
      <c r="AQ1" s="1">
        <v>1977</v>
      </c>
      <c r="AR1" s="1">
        <v>1978</v>
      </c>
      <c r="AS1" s="1">
        <v>1979</v>
      </c>
      <c r="AT1" s="1">
        <v>1980</v>
      </c>
      <c r="AU1" s="1">
        <v>1981</v>
      </c>
      <c r="AV1" s="1">
        <v>1982</v>
      </c>
      <c r="AW1" s="1">
        <v>1983</v>
      </c>
      <c r="AX1" s="1">
        <v>1984</v>
      </c>
      <c r="AY1" s="1">
        <v>1985</v>
      </c>
      <c r="AZ1" s="1">
        <v>1986</v>
      </c>
      <c r="BA1" s="1">
        <v>1987</v>
      </c>
      <c r="BB1" s="1">
        <v>1988</v>
      </c>
      <c r="BC1" s="1">
        <v>1989</v>
      </c>
      <c r="BD1" s="1">
        <v>1990</v>
      </c>
      <c r="BE1" s="1">
        <v>1991</v>
      </c>
      <c r="BF1" s="1">
        <v>1992</v>
      </c>
      <c r="BG1" s="59">
        <v>1993</v>
      </c>
      <c r="BH1" s="1">
        <v>1994</v>
      </c>
      <c r="BI1" s="1">
        <v>1995</v>
      </c>
      <c r="BJ1" s="1">
        <v>1996</v>
      </c>
      <c r="BK1" s="1">
        <v>1997</v>
      </c>
      <c r="BL1" s="1">
        <v>1998</v>
      </c>
      <c r="BM1" s="1">
        <v>1999</v>
      </c>
      <c r="BN1" s="1">
        <v>2000</v>
      </c>
      <c r="BO1" s="1">
        <v>2001</v>
      </c>
      <c r="BP1" s="1">
        <v>2002</v>
      </c>
      <c r="BQ1" s="1">
        <v>2003</v>
      </c>
      <c r="BR1" s="1">
        <v>2004</v>
      </c>
      <c r="BS1" s="1">
        <v>2005</v>
      </c>
      <c r="BT1" s="1">
        <v>2006</v>
      </c>
      <c r="BU1" s="1">
        <v>2007</v>
      </c>
      <c r="BV1" s="1">
        <v>2008</v>
      </c>
      <c r="BW1" s="1">
        <v>2009</v>
      </c>
      <c r="BX1" s="1">
        <v>2010</v>
      </c>
      <c r="BY1" s="1">
        <v>2011</v>
      </c>
      <c r="BZ1" s="1">
        <v>2012</v>
      </c>
      <c r="CA1" s="1">
        <v>2013</v>
      </c>
      <c r="CB1" s="1">
        <v>2014</v>
      </c>
      <c r="CC1" s="1">
        <v>2015</v>
      </c>
      <c r="CD1" s="1">
        <v>2016</v>
      </c>
      <c r="CE1" s="1">
        <v>2017</v>
      </c>
      <c r="CF1" s="1">
        <v>2018</v>
      </c>
      <c r="CG1" s="1">
        <v>2019</v>
      </c>
      <c r="CH1" s="20">
        <v>2020</v>
      </c>
      <c r="CI1" s="20">
        <v>2021</v>
      </c>
      <c r="CJ1" s="20">
        <v>2022</v>
      </c>
      <c r="CK1" s="20">
        <v>2023</v>
      </c>
      <c r="CL1" s="18">
        <v>2024</v>
      </c>
      <c r="CN1" s="14"/>
      <c r="CP1" s="15"/>
    </row>
    <row r="2" spans="1:94" ht="15" x14ac:dyDescent="0.2">
      <c r="A2" s="1" t="s">
        <v>0</v>
      </c>
      <c r="B2" s="4"/>
      <c r="C2" s="4">
        <v>302.5</v>
      </c>
      <c r="D2" s="4">
        <v>134.4</v>
      </c>
      <c r="E2" s="4">
        <v>115.7</v>
      </c>
      <c r="F2" s="4">
        <v>173.4</v>
      </c>
      <c r="G2" s="4">
        <v>266.2</v>
      </c>
      <c r="H2" s="4">
        <v>112.5</v>
      </c>
      <c r="I2" s="4"/>
      <c r="J2" s="4">
        <v>115</v>
      </c>
      <c r="K2" s="4">
        <v>129.4</v>
      </c>
      <c r="L2" s="4">
        <v>161.6</v>
      </c>
      <c r="M2" s="4">
        <v>118.9</v>
      </c>
      <c r="N2" s="4">
        <v>147.4</v>
      </c>
      <c r="O2" s="4">
        <v>108.1</v>
      </c>
      <c r="P2" s="4">
        <v>210.4</v>
      </c>
      <c r="Q2" s="4">
        <v>165.3</v>
      </c>
      <c r="R2" s="4">
        <v>134</v>
      </c>
      <c r="S2" s="4">
        <v>165.5</v>
      </c>
      <c r="T2" s="4">
        <v>119.5</v>
      </c>
      <c r="U2" s="4">
        <v>93.1</v>
      </c>
      <c r="V2" s="4">
        <v>314.5</v>
      </c>
      <c r="W2" s="4">
        <v>90.5</v>
      </c>
      <c r="X2" s="4">
        <v>120.9</v>
      </c>
      <c r="Y2" s="4">
        <v>111</v>
      </c>
      <c r="Z2" s="4">
        <v>92.7</v>
      </c>
      <c r="AA2" s="4">
        <v>82.5</v>
      </c>
      <c r="AB2" s="4">
        <v>109.5</v>
      </c>
      <c r="AC2" s="4">
        <v>81.099999999999994</v>
      </c>
      <c r="AD2" s="4">
        <v>119.1</v>
      </c>
      <c r="AE2" s="4">
        <v>306.39999999999998</v>
      </c>
      <c r="AF2" s="4">
        <v>119.6</v>
      </c>
      <c r="AG2" s="4">
        <v>107.1</v>
      </c>
      <c r="AH2" s="4">
        <v>92.7</v>
      </c>
      <c r="AI2" s="4">
        <v>193.9</v>
      </c>
      <c r="AJ2" s="4">
        <v>327.10000000000002</v>
      </c>
      <c r="AK2" s="4">
        <v>723.5</v>
      </c>
      <c r="AL2" s="4">
        <v>317.89999999999998</v>
      </c>
      <c r="AM2" s="4">
        <v>220.8</v>
      </c>
      <c r="AN2" s="4">
        <v>187</v>
      </c>
      <c r="AO2" s="4">
        <v>112.9</v>
      </c>
      <c r="AP2" s="4">
        <v>153.80000000000001</v>
      </c>
      <c r="AQ2" s="4">
        <v>94.5</v>
      </c>
      <c r="AR2" s="4">
        <v>119.9</v>
      </c>
      <c r="AS2" s="4">
        <v>164.8</v>
      </c>
      <c r="AT2" s="4">
        <v>232</v>
      </c>
      <c r="AU2" s="4">
        <v>112.1</v>
      </c>
      <c r="AV2" s="4">
        <v>128.4</v>
      </c>
      <c r="AW2" s="4">
        <v>167</v>
      </c>
      <c r="AX2" s="4">
        <v>318.60000000000002</v>
      </c>
      <c r="AY2" s="4">
        <v>153</v>
      </c>
      <c r="AZ2" s="4">
        <v>194.3</v>
      </c>
      <c r="BA2" s="4">
        <v>108</v>
      </c>
      <c r="BB2" s="4">
        <v>86.4</v>
      </c>
      <c r="BC2" s="4">
        <v>103.3</v>
      </c>
      <c r="BD2" s="4">
        <v>103</v>
      </c>
      <c r="BE2" s="4">
        <v>80.2</v>
      </c>
      <c r="BF2" s="4">
        <v>89.1</v>
      </c>
      <c r="BG2" s="60">
        <v>81.900000000000006</v>
      </c>
      <c r="BH2" s="4">
        <v>96.6</v>
      </c>
      <c r="BI2" s="4">
        <v>115.8</v>
      </c>
      <c r="BJ2" s="4">
        <v>147</v>
      </c>
      <c r="BK2" s="4">
        <v>469.4</v>
      </c>
      <c r="BL2" s="4">
        <v>144</v>
      </c>
      <c r="BM2" s="4">
        <v>132.5</v>
      </c>
      <c r="BN2" s="4">
        <v>119.4</v>
      </c>
      <c r="BO2" s="4">
        <v>83.3</v>
      </c>
      <c r="BP2" s="4">
        <v>106.7</v>
      </c>
      <c r="BQ2" s="4">
        <v>95.8</v>
      </c>
      <c r="BR2" s="4">
        <v>86.1</v>
      </c>
      <c r="BS2" s="4">
        <v>103.6</v>
      </c>
      <c r="BT2" s="4">
        <v>298.8</v>
      </c>
      <c r="BU2" s="4">
        <v>91.8</v>
      </c>
      <c r="BV2" s="4">
        <v>73.5</v>
      </c>
      <c r="BW2" s="4">
        <v>107.2</v>
      </c>
      <c r="BX2" s="4">
        <v>105.8</v>
      </c>
      <c r="BY2" s="4">
        <v>337.1</v>
      </c>
      <c r="BZ2" s="4">
        <v>126.5</v>
      </c>
      <c r="CA2" s="4">
        <v>71.599999999999994</v>
      </c>
      <c r="CB2" s="4">
        <v>65.2</v>
      </c>
      <c r="CC2" s="4">
        <v>138.69999999999999</v>
      </c>
      <c r="CD2" s="4">
        <v>135</v>
      </c>
      <c r="CE2" s="4">
        <v>196.8</v>
      </c>
      <c r="CF2" s="4">
        <v>142.1</v>
      </c>
      <c r="CG2" s="11">
        <v>88.8</v>
      </c>
      <c r="CH2" s="35">
        <v>126.7</v>
      </c>
      <c r="CI2" s="35">
        <v>89.9</v>
      </c>
      <c r="CJ2" s="48">
        <v>87.1</v>
      </c>
      <c r="CK2" s="48">
        <v>96.7</v>
      </c>
      <c r="CL2" s="43">
        <v>116.83333333333333</v>
      </c>
      <c r="CN2" s="14"/>
      <c r="CP2" s="15"/>
    </row>
    <row r="3" spans="1:94" ht="15" x14ac:dyDescent="0.2">
      <c r="A3" s="1" t="s">
        <v>1</v>
      </c>
      <c r="B3" s="4"/>
      <c r="C3" s="4">
        <v>345.5</v>
      </c>
      <c r="D3" s="4">
        <v>390.9</v>
      </c>
      <c r="E3" s="4">
        <v>162.69999999999999</v>
      </c>
      <c r="F3" s="4">
        <v>160.4</v>
      </c>
      <c r="G3" s="4">
        <v>246</v>
      </c>
      <c r="H3" s="4">
        <v>135.1</v>
      </c>
      <c r="I3" s="4"/>
      <c r="J3" s="4">
        <v>137.30000000000001</v>
      </c>
      <c r="K3" s="4">
        <v>191.9</v>
      </c>
      <c r="L3" s="4">
        <v>170.8</v>
      </c>
      <c r="M3" s="4">
        <v>208.7</v>
      </c>
      <c r="N3" s="4">
        <v>150.9</v>
      </c>
      <c r="O3" s="4">
        <v>135.6</v>
      </c>
      <c r="P3" s="4">
        <v>238.2</v>
      </c>
      <c r="Q3" s="4">
        <v>475.3</v>
      </c>
      <c r="R3" s="4">
        <v>158.6</v>
      </c>
      <c r="S3" s="4">
        <v>157.1</v>
      </c>
      <c r="T3" s="4">
        <v>157.4</v>
      </c>
      <c r="U3" s="4">
        <v>98.9</v>
      </c>
      <c r="V3" s="4">
        <v>156.80000000000001</v>
      </c>
      <c r="W3" s="4">
        <v>347.4</v>
      </c>
      <c r="X3" s="4">
        <v>243.3</v>
      </c>
      <c r="Y3" s="4">
        <v>107.6</v>
      </c>
      <c r="Z3" s="4">
        <v>116.7</v>
      </c>
      <c r="AA3" s="4">
        <v>150.30000000000001</v>
      </c>
      <c r="AB3" s="4">
        <v>445.9</v>
      </c>
      <c r="AC3" s="4">
        <v>207.9</v>
      </c>
      <c r="AD3" s="4">
        <v>125</v>
      </c>
      <c r="AE3" s="4">
        <v>387.6</v>
      </c>
      <c r="AF3" s="4">
        <v>116.5</v>
      </c>
      <c r="AG3" s="4">
        <v>112.1</v>
      </c>
      <c r="AH3" s="4">
        <v>206.6</v>
      </c>
      <c r="AI3" s="4">
        <v>170.2</v>
      </c>
      <c r="AJ3" s="4">
        <v>255.9</v>
      </c>
      <c r="AK3" s="4">
        <v>406.2</v>
      </c>
      <c r="AL3" s="4">
        <v>370.8</v>
      </c>
      <c r="AM3" s="4">
        <v>172.8</v>
      </c>
      <c r="AN3" s="4">
        <v>151.30000000000001</v>
      </c>
      <c r="AO3" s="4">
        <v>137.5</v>
      </c>
      <c r="AP3" s="4">
        <v>171.5</v>
      </c>
      <c r="AQ3" s="4">
        <v>116.2</v>
      </c>
      <c r="AR3" s="4">
        <v>152.5</v>
      </c>
      <c r="AS3" s="4">
        <v>244</v>
      </c>
      <c r="AT3" s="4">
        <v>273.39999999999998</v>
      </c>
      <c r="AU3" s="4">
        <v>132.80000000000001</v>
      </c>
      <c r="AV3" s="4">
        <v>464.3</v>
      </c>
      <c r="AW3" s="4">
        <v>187.9</v>
      </c>
      <c r="AX3" s="4">
        <v>286.8</v>
      </c>
      <c r="AY3" s="4">
        <v>202.1</v>
      </c>
      <c r="AZ3" s="4">
        <v>905.1</v>
      </c>
      <c r="BA3" s="4">
        <v>134.4</v>
      </c>
      <c r="BB3" s="4">
        <v>114.2</v>
      </c>
      <c r="BC3" s="4">
        <v>220</v>
      </c>
      <c r="BD3" s="4">
        <v>98.4</v>
      </c>
      <c r="BE3" s="4">
        <v>115.1</v>
      </c>
      <c r="BF3" s="4">
        <v>112.9</v>
      </c>
      <c r="BG3" s="60">
        <v>113.4</v>
      </c>
      <c r="BH3" s="4">
        <v>98.3</v>
      </c>
      <c r="BI3" s="4">
        <v>340</v>
      </c>
      <c r="BJ3" s="4">
        <v>342.1</v>
      </c>
      <c r="BK3" s="4">
        <v>260</v>
      </c>
      <c r="BL3" s="4">
        <v>135</v>
      </c>
      <c r="BM3" s="4">
        <v>149.1</v>
      </c>
      <c r="BN3" s="4">
        <v>146.80000000000001</v>
      </c>
      <c r="BO3" s="4">
        <v>100.4</v>
      </c>
      <c r="BP3" s="4">
        <v>108.7</v>
      </c>
      <c r="BQ3" s="4">
        <v>111.5</v>
      </c>
      <c r="BR3" s="4">
        <v>161.1</v>
      </c>
      <c r="BS3" s="4">
        <v>112.9</v>
      </c>
      <c r="BT3" s="4">
        <v>191.1</v>
      </c>
      <c r="BU3" s="4">
        <v>157.6</v>
      </c>
      <c r="BV3" s="4">
        <v>99.9</v>
      </c>
      <c r="BW3" s="4">
        <v>119.8</v>
      </c>
      <c r="BX3" s="4">
        <v>101.5</v>
      </c>
      <c r="BY3" s="4">
        <v>183.9</v>
      </c>
      <c r="BZ3" s="4">
        <v>133.4</v>
      </c>
      <c r="CA3" s="4">
        <v>104</v>
      </c>
      <c r="CB3" s="4">
        <v>153.6</v>
      </c>
      <c r="CC3" s="4">
        <v>185.7</v>
      </c>
      <c r="CD3" s="4">
        <v>450.4</v>
      </c>
      <c r="CE3" s="5">
        <v>1090</v>
      </c>
      <c r="CF3" s="4">
        <v>125.4</v>
      </c>
      <c r="CG3" s="11">
        <v>112.2</v>
      </c>
      <c r="CH3" s="35">
        <v>136</v>
      </c>
      <c r="CI3" s="35">
        <v>100</v>
      </c>
      <c r="CJ3" s="48">
        <v>90.7</v>
      </c>
      <c r="CK3" s="48">
        <v>88.4</v>
      </c>
      <c r="CL3" s="43">
        <v>219.48</v>
      </c>
      <c r="CN3" s="14"/>
      <c r="CP3" s="15"/>
    </row>
    <row r="4" spans="1:94" ht="15" x14ac:dyDescent="0.2">
      <c r="A4" s="1" t="s">
        <v>2</v>
      </c>
      <c r="B4" s="4"/>
      <c r="C4" s="5">
        <v>1901</v>
      </c>
      <c r="D4" s="4">
        <v>752.4</v>
      </c>
      <c r="E4" s="4">
        <v>213.5</v>
      </c>
      <c r="F4" s="4">
        <v>274.3</v>
      </c>
      <c r="G4" s="4">
        <v>825.6</v>
      </c>
      <c r="H4" s="4"/>
      <c r="I4" s="4"/>
      <c r="J4" s="4">
        <v>185.3</v>
      </c>
      <c r="K4" s="4">
        <v>272</v>
      </c>
      <c r="L4" s="4">
        <v>405.7</v>
      </c>
      <c r="M4" s="4">
        <v>290.8</v>
      </c>
      <c r="N4" s="4">
        <v>188.3</v>
      </c>
      <c r="O4" s="4">
        <v>238.8</v>
      </c>
      <c r="P4" s="4">
        <v>398.6</v>
      </c>
      <c r="Q4" s="4">
        <v>419.8</v>
      </c>
      <c r="R4" s="4">
        <v>179.1</v>
      </c>
      <c r="S4" s="4">
        <v>242.7</v>
      </c>
      <c r="T4" s="4">
        <v>239.7</v>
      </c>
      <c r="U4" s="4">
        <v>118.6</v>
      </c>
      <c r="V4" s="4">
        <v>387.5</v>
      </c>
      <c r="W4" s="4">
        <v>396.3</v>
      </c>
      <c r="X4" s="4">
        <v>237</v>
      </c>
      <c r="Y4" s="4">
        <v>148</v>
      </c>
      <c r="Z4" s="4">
        <v>413.4</v>
      </c>
      <c r="AA4" s="4">
        <v>177.2</v>
      </c>
      <c r="AB4" s="4">
        <v>306.8</v>
      </c>
      <c r="AC4" s="4">
        <v>131.6</v>
      </c>
      <c r="AD4" s="4">
        <v>183.3</v>
      </c>
      <c r="AE4" s="4">
        <v>274.2</v>
      </c>
      <c r="AF4" s="4">
        <v>204.1</v>
      </c>
      <c r="AG4" s="4">
        <v>166.2</v>
      </c>
      <c r="AH4" s="4">
        <v>182.2</v>
      </c>
      <c r="AI4" s="4">
        <v>293.5</v>
      </c>
      <c r="AJ4" s="4">
        <v>257.5</v>
      </c>
      <c r="AK4" s="4">
        <v>706</v>
      </c>
      <c r="AL4" s="5">
        <v>1626</v>
      </c>
      <c r="AM4" s="4">
        <v>284</v>
      </c>
      <c r="AN4" s="4">
        <v>728.4</v>
      </c>
      <c r="AO4" s="4">
        <v>277.89999999999998</v>
      </c>
      <c r="AP4" s="4">
        <v>371.6</v>
      </c>
      <c r="AQ4" s="4">
        <v>135.6</v>
      </c>
      <c r="AR4" s="4">
        <v>529.79999999999995</v>
      </c>
      <c r="AS4" s="4">
        <v>418.4</v>
      </c>
      <c r="AT4" s="4">
        <v>270.5</v>
      </c>
      <c r="AU4" s="4">
        <v>129</v>
      </c>
      <c r="AV4" s="4">
        <v>444.7</v>
      </c>
      <c r="AW4" s="4">
        <v>528.20000000000005</v>
      </c>
      <c r="AX4" s="4">
        <v>600.1</v>
      </c>
      <c r="AY4" s="4">
        <v>372.5</v>
      </c>
      <c r="AZ4" s="5">
        <v>1114</v>
      </c>
      <c r="BA4" s="4">
        <v>229.9</v>
      </c>
      <c r="BB4" s="4">
        <v>292.60000000000002</v>
      </c>
      <c r="BC4" s="4">
        <v>857.4</v>
      </c>
      <c r="BD4" s="4">
        <v>340.8</v>
      </c>
      <c r="BE4" s="4">
        <v>143.69999999999999</v>
      </c>
      <c r="BF4" s="4">
        <v>159.19999999999999</v>
      </c>
      <c r="BG4" s="60">
        <v>797.3</v>
      </c>
      <c r="BH4" s="4">
        <v>169</v>
      </c>
      <c r="BI4" s="4">
        <v>430.4</v>
      </c>
      <c r="BJ4" s="4">
        <v>535.6</v>
      </c>
      <c r="BK4" s="4">
        <v>668.9</v>
      </c>
      <c r="BL4" s="4">
        <v>399.4</v>
      </c>
      <c r="BM4" s="4">
        <v>408.1</v>
      </c>
      <c r="BN4" s="4">
        <v>216.5</v>
      </c>
      <c r="BO4" s="4">
        <v>231.8</v>
      </c>
      <c r="BP4" s="4">
        <v>190.2</v>
      </c>
      <c r="BQ4" s="4">
        <v>137.5</v>
      </c>
      <c r="BR4" s="4">
        <v>406.7</v>
      </c>
      <c r="BS4" s="4">
        <v>236.4</v>
      </c>
      <c r="BT4" s="4">
        <v>340.4</v>
      </c>
      <c r="BU4" s="4">
        <v>280.2</v>
      </c>
      <c r="BV4" s="4">
        <v>177.8</v>
      </c>
      <c r="BW4" s="4">
        <v>292</v>
      </c>
      <c r="BX4" s="4">
        <v>131</v>
      </c>
      <c r="BY4" s="4">
        <v>493.7</v>
      </c>
      <c r="BZ4" s="4">
        <v>357.4</v>
      </c>
      <c r="CA4" s="4">
        <v>290.2</v>
      </c>
      <c r="CB4" s="4">
        <v>148.30000000000001</v>
      </c>
      <c r="CC4" s="4">
        <v>154.4</v>
      </c>
      <c r="CD4" s="4">
        <v>707.6</v>
      </c>
      <c r="CE4" s="5">
        <v>1205</v>
      </c>
      <c r="CF4" s="4">
        <v>331.7</v>
      </c>
      <c r="CG4" s="11">
        <v>259.2</v>
      </c>
      <c r="CH4" s="35">
        <v>322.8</v>
      </c>
      <c r="CI4" s="35">
        <v>171.8</v>
      </c>
      <c r="CJ4" s="48">
        <v>317.8</v>
      </c>
      <c r="CK4" s="48">
        <v>195.3</v>
      </c>
      <c r="CL4" s="43">
        <v>418.56666666666666</v>
      </c>
      <c r="CN4" s="14"/>
      <c r="CP4" s="15"/>
    </row>
    <row r="5" spans="1:94" ht="15" x14ac:dyDescent="0.2">
      <c r="A5" s="1" t="s">
        <v>3</v>
      </c>
      <c r="B5" s="4"/>
      <c r="C5" s="5">
        <v>1316</v>
      </c>
      <c r="D5" s="4">
        <v>749</v>
      </c>
      <c r="E5" s="4">
        <v>897.5</v>
      </c>
      <c r="F5" s="5">
        <v>1031</v>
      </c>
      <c r="G5" s="5">
        <v>1376</v>
      </c>
      <c r="H5" s="4"/>
      <c r="I5" s="4"/>
      <c r="J5" s="4">
        <v>655.9</v>
      </c>
      <c r="K5" s="4">
        <v>837</v>
      </c>
      <c r="L5" s="5">
        <v>1191</v>
      </c>
      <c r="M5" s="4">
        <v>512.5</v>
      </c>
      <c r="N5" s="4">
        <v>589</v>
      </c>
      <c r="O5" s="5">
        <v>1387</v>
      </c>
      <c r="P5" s="5">
        <v>1006</v>
      </c>
      <c r="Q5" s="5">
        <v>1268</v>
      </c>
      <c r="R5" s="5">
        <v>1882</v>
      </c>
      <c r="S5" s="4">
        <v>546.79999999999995</v>
      </c>
      <c r="T5" s="4">
        <v>374.6</v>
      </c>
      <c r="U5" s="4">
        <v>240.3</v>
      </c>
      <c r="V5" s="4">
        <v>818</v>
      </c>
      <c r="W5" s="4">
        <v>666.4</v>
      </c>
      <c r="X5" s="4">
        <v>793.7</v>
      </c>
      <c r="Y5" s="4">
        <v>287</v>
      </c>
      <c r="Z5" s="4">
        <v>716.4</v>
      </c>
      <c r="AA5" s="4">
        <v>302.3</v>
      </c>
      <c r="AB5" s="5">
        <v>1252</v>
      </c>
      <c r="AC5" s="4">
        <v>276.10000000000002</v>
      </c>
      <c r="AD5" s="4">
        <v>799.2</v>
      </c>
      <c r="AE5" s="4">
        <v>903.8</v>
      </c>
      <c r="AF5" s="4">
        <v>414.3</v>
      </c>
      <c r="AG5" s="4">
        <v>250.1</v>
      </c>
      <c r="AH5" s="4">
        <v>196.2</v>
      </c>
      <c r="AI5" s="5">
        <v>1551</v>
      </c>
      <c r="AJ5" s="4">
        <v>447.5</v>
      </c>
      <c r="AK5" s="5">
        <v>1323</v>
      </c>
      <c r="AL5" s="4">
        <v>960.5</v>
      </c>
      <c r="AM5" s="4">
        <v>829.6</v>
      </c>
      <c r="AN5" s="4">
        <v>934.1</v>
      </c>
      <c r="AO5" s="4">
        <v>569.6</v>
      </c>
      <c r="AP5" s="5">
        <v>1058</v>
      </c>
      <c r="AQ5" s="4">
        <v>394.7</v>
      </c>
      <c r="AR5" s="4">
        <v>849.9</v>
      </c>
      <c r="AS5" s="4">
        <v>681.6</v>
      </c>
      <c r="AT5" s="4">
        <v>921.3</v>
      </c>
      <c r="AU5" s="4">
        <v>300.7</v>
      </c>
      <c r="AV5" s="5">
        <v>1094</v>
      </c>
      <c r="AW5" s="5">
        <v>1002</v>
      </c>
      <c r="AX5" s="5">
        <v>1648</v>
      </c>
      <c r="AY5" s="5">
        <v>1333</v>
      </c>
      <c r="AZ5" s="5">
        <v>1075</v>
      </c>
      <c r="BA5" s="4">
        <v>361.5</v>
      </c>
      <c r="BB5" s="4">
        <v>536.9</v>
      </c>
      <c r="BC5" s="5">
        <v>1313</v>
      </c>
      <c r="BD5" s="4">
        <v>499.9</v>
      </c>
      <c r="BE5" s="4">
        <v>264</v>
      </c>
      <c r="BF5" s="4">
        <v>221.7</v>
      </c>
      <c r="BG5" s="60">
        <v>821.6</v>
      </c>
      <c r="BH5" s="4">
        <v>278.10000000000002</v>
      </c>
      <c r="BI5" s="4">
        <v>431.6</v>
      </c>
      <c r="BJ5" s="5">
        <v>1082</v>
      </c>
      <c r="BK5" s="4">
        <v>946.4</v>
      </c>
      <c r="BL5" s="4">
        <v>739.4</v>
      </c>
      <c r="BM5" s="4">
        <v>593.70000000000005</v>
      </c>
      <c r="BN5" s="4">
        <v>596.6</v>
      </c>
      <c r="BO5" s="4">
        <v>371.1</v>
      </c>
      <c r="BP5" s="4">
        <v>658.6</v>
      </c>
      <c r="BQ5" s="4">
        <v>344.6</v>
      </c>
      <c r="BR5" s="4">
        <v>561.9</v>
      </c>
      <c r="BS5" s="4">
        <v>679.8</v>
      </c>
      <c r="BT5" s="5">
        <v>1823</v>
      </c>
      <c r="BU5" s="4">
        <v>499.3</v>
      </c>
      <c r="BV5" s="4">
        <v>484.2</v>
      </c>
      <c r="BW5" s="4">
        <v>776.9</v>
      </c>
      <c r="BX5" s="4">
        <v>538.79999999999995</v>
      </c>
      <c r="BY5" s="5">
        <v>1443</v>
      </c>
      <c r="BZ5" s="4">
        <v>514.79999999999995</v>
      </c>
      <c r="CA5" s="4">
        <v>440.5</v>
      </c>
      <c r="CB5" s="4">
        <v>263.7</v>
      </c>
      <c r="CC5" s="4">
        <v>219.6</v>
      </c>
      <c r="CD5" s="5">
        <v>1290</v>
      </c>
      <c r="CE5" s="5">
        <v>1652</v>
      </c>
      <c r="CF5" s="4">
        <v>533.4</v>
      </c>
      <c r="CG5" s="9">
        <v>1601</v>
      </c>
      <c r="CH5" s="35">
        <v>668.1</v>
      </c>
      <c r="CI5" s="35">
        <v>342.9</v>
      </c>
      <c r="CJ5" s="48">
        <v>428.4</v>
      </c>
      <c r="CK5" s="48">
        <v>867</v>
      </c>
      <c r="CL5" s="43">
        <v>1320.7666666666667</v>
      </c>
      <c r="CN5" s="14"/>
      <c r="CP5" s="15"/>
    </row>
    <row r="6" spans="1:94" ht="15" x14ac:dyDescent="0.2">
      <c r="A6" s="1" t="s">
        <v>4</v>
      </c>
      <c r="B6" s="4"/>
      <c r="C6" s="5">
        <v>1364</v>
      </c>
      <c r="D6" s="4">
        <v>939.4</v>
      </c>
      <c r="E6" s="5">
        <v>2110</v>
      </c>
      <c r="F6" s="5">
        <v>1070</v>
      </c>
      <c r="G6" s="5">
        <v>1572</v>
      </c>
      <c r="H6" s="4"/>
      <c r="I6" s="4"/>
      <c r="J6" s="5">
        <v>1342</v>
      </c>
      <c r="K6" s="5">
        <v>2018</v>
      </c>
      <c r="L6" s="4">
        <v>987.3</v>
      </c>
      <c r="M6" s="4">
        <v>871.7</v>
      </c>
      <c r="N6" s="4">
        <v>954.1</v>
      </c>
      <c r="O6" s="5">
        <v>1823</v>
      </c>
      <c r="P6" s="5">
        <v>1425</v>
      </c>
      <c r="Q6" s="5">
        <v>1390</v>
      </c>
      <c r="R6" s="5">
        <v>2347</v>
      </c>
      <c r="S6" s="4">
        <v>746.5</v>
      </c>
      <c r="T6" s="4">
        <v>480.4</v>
      </c>
      <c r="U6" s="4">
        <v>599.79999999999995</v>
      </c>
      <c r="V6" s="5">
        <v>1299</v>
      </c>
      <c r="W6" s="5">
        <v>1997</v>
      </c>
      <c r="X6" s="5">
        <v>1594</v>
      </c>
      <c r="Y6" s="4">
        <v>425.5</v>
      </c>
      <c r="Z6" s="4">
        <v>851.6</v>
      </c>
      <c r="AA6" s="4">
        <v>406.2</v>
      </c>
      <c r="AB6" s="5">
        <v>1277</v>
      </c>
      <c r="AC6" s="5">
        <v>1017</v>
      </c>
      <c r="AD6" s="5">
        <v>1137</v>
      </c>
      <c r="AE6" s="5">
        <v>1334</v>
      </c>
      <c r="AF6" s="4">
        <v>428.8</v>
      </c>
      <c r="AG6" s="4">
        <v>932.5</v>
      </c>
      <c r="AH6" s="4">
        <v>362.1</v>
      </c>
      <c r="AI6" s="5">
        <v>1541</v>
      </c>
      <c r="AJ6" s="5">
        <v>1768</v>
      </c>
      <c r="AK6" s="5">
        <v>2801</v>
      </c>
      <c r="AL6" s="5">
        <v>1465</v>
      </c>
      <c r="AM6" s="5">
        <v>1280</v>
      </c>
      <c r="AN6" s="5">
        <v>1196</v>
      </c>
      <c r="AO6" s="5">
        <v>2580</v>
      </c>
      <c r="AP6" s="5">
        <v>1668</v>
      </c>
      <c r="AQ6" s="4">
        <v>396.8</v>
      </c>
      <c r="AR6" s="5">
        <v>1037</v>
      </c>
      <c r="AS6" s="5">
        <v>1664</v>
      </c>
      <c r="AT6" s="5">
        <v>1388</v>
      </c>
      <c r="AU6" s="4">
        <v>453.1</v>
      </c>
      <c r="AV6" s="5">
        <v>1695</v>
      </c>
      <c r="AW6" s="5">
        <v>1834</v>
      </c>
      <c r="AX6" s="5">
        <v>4102</v>
      </c>
      <c r="AY6" s="5">
        <v>1193</v>
      </c>
      <c r="AZ6" s="5">
        <v>1190</v>
      </c>
      <c r="BA6" s="4">
        <v>535.79999999999995</v>
      </c>
      <c r="BB6" s="4">
        <v>647.1</v>
      </c>
      <c r="BC6" s="4">
        <v>979.5</v>
      </c>
      <c r="BD6" s="4">
        <v>447.7</v>
      </c>
      <c r="BE6" s="4">
        <v>720.2</v>
      </c>
      <c r="BF6" s="4">
        <v>277</v>
      </c>
      <c r="BG6" s="62">
        <v>1608</v>
      </c>
      <c r="BH6" s="4">
        <v>753.5</v>
      </c>
      <c r="BI6" s="5">
        <v>1626</v>
      </c>
      <c r="BJ6" s="5">
        <v>1373</v>
      </c>
      <c r="BK6" s="5">
        <v>1631</v>
      </c>
      <c r="BL6" s="5">
        <v>1726</v>
      </c>
      <c r="BM6" s="5">
        <v>1303</v>
      </c>
      <c r="BN6" s="4">
        <v>613.5</v>
      </c>
      <c r="BO6" s="4">
        <v>560.79999999999995</v>
      </c>
      <c r="BP6" s="4">
        <v>761.8</v>
      </c>
      <c r="BQ6" s="4">
        <v>894.9</v>
      </c>
      <c r="BR6" s="4">
        <v>692.6</v>
      </c>
      <c r="BS6" s="5">
        <v>2355</v>
      </c>
      <c r="BT6" s="5">
        <v>2093</v>
      </c>
      <c r="BU6" s="4">
        <v>635.79999999999995</v>
      </c>
      <c r="BV6" s="5">
        <v>1131</v>
      </c>
      <c r="BW6" s="5">
        <v>1192</v>
      </c>
      <c r="BX6" s="5">
        <v>1000</v>
      </c>
      <c r="BY6" s="5">
        <v>2358</v>
      </c>
      <c r="BZ6" s="4">
        <v>400.7</v>
      </c>
      <c r="CA6" s="4">
        <v>638.29999999999995</v>
      </c>
      <c r="CB6" s="4">
        <v>489.8</v>
      </c>
      <c r="CC6" s="4">
        <v>646</v>
      </c>
      <c r="CD6" s="5">
        <v>1846</v>
      </c>
      <c r="CE6" s="5">
        <v>2065</v>
      </c>
      <c r="CF6" s="4">
        <v>705.7</v>
      </c>
      <c r="CG6" s="9">
        <v>1660</v>
      </c>
      <c r="CH6" s="35">
        <v>1063</v>
      </c>
      <c r="CI6" s="35">
        <v>411.4</v>
      </c>
      <c r="CJ6" s="48">
        <v>777.5</v>
      </c>
      <c r="CK6" s="48">
        <v>1897</v>
      </c>
      <c r="CL6" s="3"/>
      <c r="CN6" s="14"/>
      <c r="CP6" s="15"/>
    </row>
    <row r="7" spans="1:94" ht="15" x14ac:dyDescent="0.2">
      <c r="A7" s="1" t="s">
        <v>5</v>
      </c>
      <c r="B7" s="4"/>
      <c r="C7" s="4">
        <v>547.5</v>
      </c>
      <c r="D7" s="5">
        <v>1081</v>
      </c>
      <c r="E7" s="5">
        <v>1968</v>
      </c>
      <c r="F7" s="4">
        <v>933.1</v>
      </c>
      <c r="G7" s="4">
        <v>992.6</v>
      </c>
      <c r="H7" s="4"/>
      <c r="I7" s="4"/>
      <c r="J7" s="5">
        <v>1121</v>
      </c>
      <c r="K7" s="5">
        <v>1607</v>
      </c>
      <c r="L7" s="4">
        <v>675.2</v>
      </c>
      <c r="M7" s="4">
        <v>558.20000000000005</v>
      </c>
      <c r="N7" s="4">
        <v>944.3</v>
      </c>
      <c r="O7" s="4">
        <v>832.7</v>
      </c>
      <c r="P7" s="5">
        <v>1139</v>
      </c>
      <c r="Q7" s="4">
        <v>701.1</v>
      </c>
      <c r="R7" s="5">
        <v>1373</v>
      </c>
      <c r="S7" s="5">
        <v>1467</v>
      </c>
      <c r="T7" s="4">
        <v>274.8</v>
      </c>
      <c r="U7" s="4">
        <v>607.9</v>
      </c>
      <c r="V7" s="4">
        <v>868.5</v>
      </c>
      <c r="W7" s="5">
        <v>1398</v>
      </c>
      <c r="X7" s="4">
        <v>761.4</v>
      </c>
      <c r="Y7" s="4">
        <v>542.20000000000005</v>
      </c>
      <c r="Z7" s="4">
        <v>683.5</v>
      </c>
      <c r="AA7" s="4">
        <v>357.1</v>
      </c>
      <c r="AB7" s="5">
        <v>1357</v>
      </c>
      <c r="AC7" s="5">
        <v>2100</v>
      </c>
      <c r="AD7" s="5">
        <v>1236</v>
      </c>
      <c r="AE7" s="5">
        <v>1276</v>
      </c>
      <c r="AF7" s="4">
        <v>179.3</v>
      </c>
      <c r="AG7" s="5">
        <v>1152</v>
      </c>
      <c r="AH7" s="4">
        <v>747.7</v>
      </c>
      <c r="AI7" s="4">
        <v>746.2</v>
      </c>
      <c r="AJ7" s="5">
        <v>1372</v>
      </c>
      <c r="AK7" s="5">
        <v>2083</v>
      </c>
      <c r="AL7" s="5">
        <v>1257</v>
      </c>
      <c r="AM7" s="4">
        <v>667.8</v>
      </c>
      <c r="AN7" s="4">
        <v>751.3</v>
      </c>
      <c r="AO7" s="5">
        <v>2565</v>
      </c>
      <c r="AP7" s="4">
        <v>594.9</v>
      </c>
      <c r="AQ7" s="4">
        <v>645.20000000000005</v>
      </c>
      <c r="AR7" s="4">
        <v>927.5</v>
      </c>
      <c r="AS7" s="4">
        <v>795.5</v>
      </c>
      <c r="AT7" s="5">
        <v>1259</v>
      </c>
      <c r="AU7" s="4">
        <v>345.2</v>
      </c>
      <c r="AV7" s="5">
        <v>1211</v>
      </c>
      <c r="AW7" s="5">
        <v>1779</v>
      </c>
      <c r="AX7" s="5">
        <v>3122</v>
      </c>
      <c r="AY7" s="4">
        <v>563</v>
      </c>
      <c r="AZ7" s="5">
        <v>1032</v>
      </c>
      <c r="BA7" s="4">
        <v>225</v>
      </c>
      <c r="BB7" s="4">
        <v>519</v>
      </c>
      <c r="BC7" s="4">
        <v>585.9</v>
      </c>
      <c r="BD7" s="4">
        <v>532.5</v>
      </c>
      <c r="BE7" s="4">
        <v>778.3</v>
      </c>
      <c r="BF7" s="4">
        <v>97.8</v>
      </c>
      <c r="BG7" s="60">
        <v>910.1</v>
      </c>
      <c r="BH7" s="4">
        <v>341.8</v>
      </c>
      <c r="BI7" s="5">
        <v>1787</v>
      </c>
      <c r="BJ7" s="4">
        <v>915</v>
      </c>
      <c r="BK7" s="5">
        <v>1265</v>
      </c>
      <c r="BL7" s="5">
        <v>1480</v>
      </c>
      <c r="BM7" s="5">
        <v>1189</v>
      </c>
      <c r="BN7" s="4">
        <v>314.39999999999998</v>
      </c>
      <c r="BO7" s="4">
        <v>164.3</v>
      </c>
      <c r="BP7" s="4">
        <v>580.20000000000005</v>
      </c>
      <c r="BQ7" s="4">
        <v>489.7</v>
      </c>
      <c r="BR7" s="4">
        <v>537.29999999999995</v>
      </c>
      <c r="BS7" s="5">
        <v>1066</v>
      </c>
      <c r="BT7" s="4">
        <v>772.3</v>
      </c>
      <c r="BU7" s="4">
        <v>246</v>
      </c>
      <c r="BV7" s="4">
        <v>785.5</v>
      </c>
      <c r="BW7" s="4">
        <v>978.4</v>
      </c>
      <c r="BX7" s="5">
        <v>1314</v>
      </c>
      <c r="BY7" s="5">
        <v>2251</v>
      </c>
      <c r="BZ7" s="4">
        <v>182</v>
      </c>
      <c r="CA7" s="4">
        <v>332.4</v>
      </c>
      <c r="CB7" s="4">
        <v>294.60000000000002</v>
      </c>
      <c r="CC7" s="4">
        <v>478.4</v>
      </c>
      <c r="CD7" s="4">
        <v>877.3</v>
      </c>
      <c r="CE7" s="5">
        <v>1371</v>
      </c>
      <c r="CF7" s="4">
        <v>402.7</v>
      </c>
      <c r="CG7" s="9">
        <v>1939</v>
      </c>
      <c r="CH7" s="35">
        <v>674</v>
      </c>
      <c r="CI7" s="35">
        <v>250.1</v>
      </c>
      <c r="CJ7" s="48">
        <v>668</v>
      </c>
      <c r="CK7" s="48">
        <v>1099</v>
      </c>
      <c r="CL7" s="3"/>
      <c r="CN7" s="14"/>
      <c r="CP7" s="15"/>
    </row>
    <row r="8" spans="1:94" ht="15" x14ac:dyDescent="0.2">
      <c r="A8" s="1" t="s">
        <v>6</v>
      </c>
      <c r="B8" s="4">
        <v>520.1</v>
      </c>
      <c r="C8" s="4">
        <v>134.5</v>
      </c>
      <c r="D8" s="4">
        <v>259.60000000000002</v>
      </c>
      <c r="E8" s="4">
        <v>508.2</v>
      </c>
      <c r="F8" s="4">
        <v>335.6</v>
      </c>
      <c r="G8" s="4">
        <v>302.8</v>
      </c>
      <c r="H8" s="4"/>
      <c r="I8" s="4"/>
      <c r="J8" s="4">
        <v>421.5</v>
      </c>
      <c r="K8" s="4">
        <v>547.20000000000005</v>
      </c>
      <c r="L8" s="4">
        <v>196.1</v>
      </c>
      <c r="M8" s="4">
        <v>171.8</v>
      </c>
      <c r="N8" s="4">
        <v>228.8</v>
      </c>
      <c r="O8" s="4">
        <v>197.6</v>
      </c>
      <c r="P8" s="4">
        <v>372.9</v>
      </c>
      <c r="Q8" s="4">
        <v>222.5</v>
      </c>
      <c r="R8" s="4">
        <v>394.6</v>
      </c>
      <c r="S8" s="4">
        <v>417</v>
      </c>
      <c r="T8" s="4">
        <v>113</v>
      </c>
      <c r="U8" s="4">
        <v>189.8</v>
      </c>
      <c r="V8" s="4">
        <v>198.8</v>
      </c>
      <c r="W8" s="4">
        <v>341.7</v>
      </c>
      <c r="X8" s="4">
        <v>191.2</v>
      </c>
      <c r="Y8" s="4">
        <v>137</v>
      </c>
      <c r="Z8" s="4">
        <v>138.6</v>
      </c>
      <c r="AA8" s="4">
        <v>74.2</v>
      </c>
      <c r="AB8" s="4">
        <v>365.7</v>
      </c>
      <c r="AC8" s="4">
        <v>415.2</v>
      </c>
      <c r="AD8" s="4">
        <v>386.8</v>
      </c>
      <c r="AE8" s="4">
        <v>494.2</v>
      </c>
      <c r="AF8" s="4">
        <v>62.3</v>
      </c>
      <c r="AG8" s="4">
        <v>336.8</v>
      </c>
      <c r="AH8" s="4">
        <v>138.30000000000001</v>
      </c>
      <c r="AI8" s="4">
        <v>253.9</v>
      </c>
      <c r="AJ8" s="4">
        <v>445.3</v>
      </c>
      <c r="AK8" s="4">
        <v>661.8</v>
      </c>
      <c r="AL8" s="4">
        <v>250.8</v>
      </c>
      <c r="AM8" s="4">
        <v>172.4</v>
      </c>
      <c r="AN8" s="4">
        <v>162</v>
      </c>
      <c r="AO8" s="4">
        <v>935.9</v>
      </c>
      <c r="AP8" s="4">
        <v>167.4</v>
      </c>
      <c r="AQ8" s="4">
        <v>128.69999999999999</v>
      </c>
      <c r="AR8" s="4">
        <v>286.7</v>
      </c>
      <c r="AS8" s="4">
        <v>208.1</v>
      </c>
      <c r="AT8" s="4">
        <v>361.2</v>
      </c>
      <c r="AU8" s="4">
        <v>67.900000000000006</v>
      </c>
      <c r="AV8" s="4">
        <v>463.3</v>
      </c>
      <c r="AW8" s="4">
        <v>429</v>
      </c>
      <c r="AX8" s="5">
        <v>1044</v>
      </c>
      <c r="AY8" s="4">
        <v>139</v>
      </c>
      <c r="AZ8" s="4">
        <v>219.7</v>
      </c>
      <c r="BA8" s="4">
        <v>82.9</v>
      </c>
      <c r="BB8" s="4">
        <v>99.9</v>
      </c>
      <c r="BC8" s="4">
        <v>147.19999999999999</v>
      </c>
      <c r="BD8" s="4">
        <v>118.6</v>
      </c>
      <c r="BE8" s="4">
        <v>197.9</v>
      </c>
      <c r="BF8" s="4">
        <v>55.3</v>
      </c>
      <c r="BG8" s="60">
        <v>277.39999999999998</v>
      </c>
      <c r="BH8" s="4">
        <v>73.5</v>
      </c>
      <c r="BI8" s="4">
        <v>641.29999999999995</v>
      </c>
      <c r="BJ8" s="4">
        <v>217.1</v>
      </c>
      <c r="BK8" s="4">
        <v>328.6</v>
      </c>
      <c r="BL8" s="4">
        <v>507</v>
      </c>
      <c r="BM8" s="4">
        <v>300.7</v>
      </c>
      <c r="BN8" s="4">
        <v>72.7</v>
      </c>
      <c r="BO8" s="4">
        <v>62.2</v>
      </c>
      <c r="BP8" s="4">
        <v>103.7</v>
      </c>
      <c r="BQ8" s="4">
        <v>78.5</v>
      </c>
      <c r="BR8" s="4">
        <v>134.19999999999999</v>
      </c>
      <c r="BS8" s="4">
        <v>256.10000000000002</v>
      </c>
      <c r="BT8" s="4">
        <v>186.9</v>
      </c>
      <c r="BU8" s="4">
        <v>66.8</v>
      </c>
      <c r="BV8" s="4">
        <v>176.7</v>
      </c>
      <c r="BW8" s="4">
        <v>255.6</v>
      </c>
      <c r="BX8" s="4">
        <v>262.7</v>
      </c>
      <c r="BY8" s="4">
        <v>783.3</v>
      </c>
      <c r="BZ8" s="4">
        <v>61.6</v>
      </c>
      <c r="CA8" s="4">
        <v>72.400000000000006</v>
      </c>
      <c r="CB8" s="4">
        <v>66.8</v>
      </c>
      <c r="CC8" s="4">
        <v>94.8</v>
      </c>
      <c r="CD8" s="4">
        <v>181.8</v>
      </c>
      <c r="CE8" s="4">
        <v>300.2</v>
      </c>
      <c r="CF8" s="4">
        <v>84.5</v>
      </c>
      <c r="CG8" s="11">
        <v>395</v>
      </c>
      <c r="CH8" s="35">
        <v>217.1</v>
      </c>
      <c r="CI8" s="35">
        <v>50.2</v>
      </c>
      <c r="CJ8" s="48">
        <v>116</v>
      </c>
      <c r="CK8" s="48">
        <v>261.2</v>
      </c>
      <c r="CL8" s="3"/>
      <c r="CN8" s="14"/>
      <c r="CP8" s="15"/>
    </row>
    <row r="9" spans="1:94" ht="15" x14ac:dyDescent="0.2">
      <c r="A9" s="1" t="s">
        <v>7</v>
      </c>
      <c r="B9" s="4">
        <v>105</v>
      </c>
      <c r="C9" s="4">
        <v>66.8</v>
      </c>
      <c r="D9" s="4">
        <v>82.3</v>
      </c>
      <c r="E9" s="4">
        <v>214.6</v>
      </c>
      <c r="F9" s="4">
        <v>162.30000000000001</v>
      </c>
      <c r="G9" s="4">
        <v>102.6</v>
      </c>
      <c r="H9" s="4"/>
      <c r="I9" s="4"/>
      <c r="J9" s="4">
        <v>122.9</v>
      </c>
      <c r="K9" s="4">
        <v>147.19999999999999</v>
      </c>
      <c r="L9" s="4">
        <v>89</v>
      </c>
      <c r="M9" s="4">
        <v>80.099999999999994</v>
      </c>
      <c r="N9" s="4">
        <v>91</v>
      </c>
      <c r="O9" s="4">
        <v>95.5</v>
      </c>
      <c r="P9" s="4">
        <v>120.6</v>
      </c>
      <c r="Q9" s="4">
        <v>115</v>
      </c>
      <c r="R9" s="4">
        <v>132.6</v>
      </c>
      <c r="S9" s="4">
        <v>105.6</v>
      </c>
      <c r="T9" s="4">
        <v>67.599999999999994</v>
      </c>
      <c r="U9" s="4">
        <v>75.900000000000006</v>
      </c>
      <c r="V9" s="4">
        <v>83.8</v>
      </c>
      <c r="W9" s="4">
        <v>97.5</v>
      </c>
      <c r="X9" s="4">
        <v>90.6</v>
      </c>
      <c r="Y9" s="4">
        <v>58.5</v>
      </c>
      <c r="Z9" s="4">
        <v>74.3</v>
      </c>
      <c r="AA9" s="4">
        <v>53.1</v>
      </c>
      <c r="AB9" s="4">
        <v>105.8</v>
      </c>
      <c r="AC9" s="4">
        <v>122</v>
      </c>
      <c r="AD9" s="4">
        <v>105.3</v>
      </c>
      <c r="AE9" s="4">
        <v>188.7</v>
      </c>
      <c r="AF9" s="4">
        <v>46.5</v>
      </c>
      <c r="AG9" s="4">
        <v>81.3</v>
      </c>
      <c r="AH9" s="4">
        <v>168.5</v>
      </c>
      <c r="AI9" s="4">
        <v>77.5</v>
      </c>
      <c r="AJ9" s="4">
        <v>108</v>
      </c>
      <c r="AK9" s="4">
        <v>185.4</v>
      </c>
      <c r="AL9" s="4">
        <v>94.8</v>
      </c>
      <c r="AM9" s="4">
        <v>76.099999999999994</v>
      </c>
      <c r="AN9" s="4">
        <v>70.5</v>
      </c>
      <c r="AO9" s="4">
        <v>180.7</v>
      </c>
      <c r="AP9" s="4">
        <v>107.8</v>
      </c>
      <c r="AQ9" s="4">
        <v>69.400000000000006</v>
      </c>
      <c r="AR9" s="4">
        <v>86.3</v>
      </c>
      <c r="AS9" s="4">
        <v>91.5</v>
      </c>
      <c r="AT9" s="4">
        <v>89.2</v>
      </c>
      <c r="AU9" s="4">
        <v>38.1</v>
      </c>
      <c r="AV9" s="4">
        <v>109.8</v>
      </c>
      <c r="AW9" s="4">
        <v>156.4</v>
      </c>
      <c r="AX9" s="4">
        <v>333.6</v>
      </c>
      <c r="AY9" s="4">
        <v>78.900000000000006</v>
      </c>
      <c r="AZ9" s="4">
        <v>95.3</v>
      </c>
      <c r="BA9" s="4">
        <v>43.9</v>
      </c>
      <c r="BB9" s="4">
        <v>52.9</v>
      </c>
      <c r="BC9" s="4">
        <v>60.3</v>
      </c>
      <c r="BD9" s="4">
        <v>52.6</v>
      </c>
      <c r="BE9" s="4">
        <v>64.8</v>
      </c>
      <c r="BF9" s="4">
        <v>36.1</v>
      </c>
      <c r="BG9" s="60">
        <v>106.2</v>
      </c>
      <c r="BH9" s="4">
        <v>43.6</v>
      </c>
      <c r="BI9" s="4">
        <v>132.6</v>
      </c>
      <c r="BJ9" s="4">
        <v>71.400000000000006</v>
      </c>
      <c r="BK9" s="4">
        <v>117.6</v>
      </c>
      <c r="BL9" s="4">
        <v>120.6</v>
      </c>
      <c r="BM9" s="4">
        <v>99</v>
      </c>
      <c r="BN9" s="4">
        <v>37.700000000000003</v>
      </c>
      <c r="BO9" s="4">
        <v>31.5</v>
      </c>
      <c r="BP9" s="4">
        <v>42.7</v>
      </c>
      <c r="BQ9" s="4">
        <v>44</v>
      </c>
      <c r="BR9" s="4">
        <v>51.6</v>
      </c>
      <c r="BS9" s="4">
        <v>83.6</v>
      </c>
      <c r="BT9" s="4">
        <v>62.7</v>
      </c>
      <c r="BU9" s="4">
        <v>39.6</v>
      </c>
      <c r="BV9" s="4">
        <v>55.5</v>
      </c>
      <c r="BW9" s="4">
        <v>80.5</v>
      </c>
      <c r="BX9" s="4">
        <v>72.3</v>
      </c>
      <c r="BY9" s="4">
        <v>159.4</v>
      </c>
      <c r="BZ9" s="4">
        <v>34.1</v>
      </c>
      <c r="CA9" s="4">
        <v>37</v>
      </c>
      <c r="CB9" s="4">
        <v>78.2</v>
      </c>
      <c r="CC9" s="4">
        <v>48.1</v>
      </c>
      <c r="CD9" s="4">
        <v>66.099999999999994</v>
      </c>
      <c r="CE9" s="4">
        <v>95</v>
      </c>
      <c r="CF9" s="4">
        <v>38.299999999999997</v>
      </c>
      <c r="CG9" s="11">
        <v>106.7</v>
      </c>
      <c r="CH9" s="35">
        <v>58.8</v>
      </c>
      <c r="CI9" s="35">
        <v>35.200000000000003</v>
      </c>
      <c r="CJ9" s="49">
        <v>41.4</v>
      </c>
      <c r="CK9" s="49">
        <v>79.8</v>
      </c>
      <c r="CL9" s="3"/>
      <c r="CN9" s="14"/>
      <c r="CP9" s="15"/>
    </row>
    <row r="10" spans="1:94" ht="15" x14ac:dyDescent="0.2">
      <c r="A10" s="1" t="s">
        <v>8</v>
      </c>
      <c r="B10" s="4">
        <v>122.4</v>
      </c>
      <c r="C10" s="4">
        <v>65</v>
      </c>
      <c r="D10" s="4">
        <v>65</v>
      </c>
      <c r="E10" s="4">
        <v>117.7</v>
      </c>
      <c r="F10" s="4">
        <v>108.6</v>
      </c>
      <c r="G10" s="4">
        <v>89.5</v>
      </c>
      <c r="H10" s="4"/>
      <c r="I10" s="4"/>
      <c r="J10" s="4">
        <v>86.6</v>
      </c>
      <c r="K10" s="4">
        <v>110</v>
      </c>
      <c r="L10" s="4">
        <v>81.599999999999994</v>
      </c>
      <c r="M10" s="4">
        <v>68</v>
      </c>
      <c r="N10" s="4">
        <v>79.2</v>
      </c>
      <c r="O10" s="4">
        <v>80.599999999999994</v>
      </c>
      <c r="P10" s="4">
        <v>90.5</v>
      </c>
      <c r="Q10" s="4">
        <v>76.900000000000006</v>
      </c>
      <c r="R10" s="4">
        <v>94.1</v>
      </c>
      <c r="S10" s="4">
        <v>79.400000000000006</v>
      </c>
      <c r="T10" s="4">
        <v>60.9</v>
      </c>
      <c r="U10" s="4">
        <v>63.3</v>
      </c>
      <c r="V10" s="4">
        <v>66.599999999999994</v>
      </c>
      <c r="W10" s="4">
        <v>81.8</v>
      </c>
      <c r="X10" s="4">
        <v>70.5</v>
      </c>
      <c r="Y10" s="4">
        <v>71.599999999999994</v>
      </c>
      <c r="Z10" s="4">
        <v>60.8</v>
      </c>
      <c r="AA10" s="4">
        <v>57.7</v>
      </c>
      <c r="AB10" s="4">
        <v>69.900000000000006</v>
      </c>
      <c r="AC10" s="4">
        <v>106.7</v>
      </c>
      <c r="AD10" s="4">
        <v>79.5</v>
      </c>
      <c r="AE10" s="4">
        <v>135.30000000000001</v>
      </c>
      <c r="AF10" s="4">
        <v>47.4</v>
      </c>
      <c r="AG10" s="4">
        <v>64.5</v>
      </c>
      <c r="AH10" s="4">
        <v>88.9</v>
      </c>
      <c r="AI10" s="4">
        <v>62.1</v>
      </c>
      <c r="AJ10" s="4">
        <v>103.5</v>
      </c>
      <c r="AK10" s="4">
        <v>125</v>
      </c>
      <c r="AL10" s="4">
        <v>99</v>
      </c>
      <c r="AM10" s="4">
        <v>80.900000000000006</v>
      </c>
      <c r="AN10" s="4">
        <v>63.5</v>
      </c>
      <c r="AO10" s="4">
        <v>110.6</v>
      </c>
      <c r="AP10" s="4">
        <v>149.4</v>
      </c>
      <c r="AQ10" s="4">
        <v>64.400000000000006</v>
      </c>
      <c r="AR10" s="4">
        <v>107.2</v>
      </c>
      <c r="AS10" s="4">
        <v>67.5</v>
      </c>
      <c r="AT10" s="4">
        <v>107.1</v>
      </c>
      <c r="AU10" s="4">
        <v>34.799999999999997</v>
      </c>
      <c r="AV10" s="4">
        <v>98.7</v>
      </c>
      <c r="AW10" s="4">
        <v>88.7</v>
      </c>
      <c r="AX10" s="4">
        <v>170.5</v>
      </c>
      <c r="AY10" s="4">
        <v>100.9</v>
      </c>
      <c r="AZ10" s="4">
        <v>100.9</v>
      </c>
      <c r="BA10" s="4">
        <v>40.6</v>
      </c>
      <c r="BB10" s="4">
        <v>48</v>
      </c>
      <c r="BC10" s="4">
        <v>57</v>
      </c>
      <c r="BD10" s="4">
        <v>44</v>
      </c>
      <c r="BE10" s="4">
        <v>59.8</v>
      </c>
      <c r="BF10" s="4">
        <v>39.6</v>
      </c>
      <c r="BG10" s="60">
        <v>68.2</v>
      </c>
      <c r="BH10" s="4">
        <v>37.4</v>
      </c>
      <c r="BI10" s="4">
        <v>91.5</v>
      </c>
      <c r="BJ10" s="4">
        <v>60.2</v>
      </c>
      <c r="BK10" s="4">
        <v>81.099999999999994</v>
      </c>
      <c r="BL10" s="4">
        <v>103.2</v>
      </c>
      <c r="BM10" s="4">
        <v>60.4</v>
      </c>
      <c r="BN10" s="4">
        <v>40.1</v>
      </c>
      <c r="BO10" s="4">
        <v>35.5</v>
      </c>
      <c r="BP10" s="4">
        <v>42.4</v>
      </c>
      <c r="BQ10" s="4">
        <v>38.9</v>
      </c>
      <c r="BR10" s="4">
        <v>47.6</v>
      </c>
      <c r="BS10" s="4">
        <v>57.1</v>
      </c>
      <c r="BT10" s="4">
        <v>56.9</v>
      </c>
      <c r="BU10" s="4">
        <v>39</v>
      </c>
      <c r="BV10" s="4">
        <v>44.4</v>
      </c>
      <c r="BW10" s="4">
        <v>50.5</v>
      </c>
      <c r="BX10" s="4">
        <v>60.5</v>
      </c>
      <c r="BY10" s="4">
        <v>88.4</v>
      </c>
      <c r="BZ10" s="4">
        <v>33.200000000000003</v>
      </c>
      <c r="CA10" s="4">
        <v>42.7</v>
      </c>
      <c r="CB10" s="4">
        <v>46.6</v>
      </c>
      <c r="CC10" s="4">
        <v>41.1</v>
      </c>
      <c r="CD10" s="4">
        <v>68.599999999999994</v>
      </c>
      <c r="CE10" s="4">
        <v>73.7</v>
      </c>
      <c r="CF10" s="4">
        <v>35.1</v>
      </c>
      <c r="CG10" s="11">
        <v>90.1</v>
      </c>
      <c r="CH10" s="35">
        <v>44.8</v>
      </c>
      <c r="CI10" s="35">
        <v>30.4</v>
      </c>
      <c r="CJ10" s="49">
        <v>30.4</v>
      </c>
      <c r="CK10" s="49">
        <v>70.8</v>
      </c>
      <c r="CL10" s="3"/>
      <c r="CN10" s="14"/>
      <c r="CP10" s="15"/>
    </row>
    <row r="11" spans="1:94" ht="15" x14ac:dyDescent="0.2">
      <c r="A11" s="1" t="s">
        <v>9</v>
      </c>
      <c r="B11" s="4">
        <v>116.9</v>
      </c>
      <c r="C11" s="4">
        <v>90.2</v>
      </c>
      <c r="D11" s="4">
        <v>83.8</v>
      </c>
      <c r="E11" s="4">
        <v>162.19999999999999</v>
      </c>
      <c r="F11" s="4">
        <v>135</v>
      </c>
      <c r="G11" s="4">
        <v>145.1</v>
      </c>
      <c r="H11" s="4"/>
      <c r="I11" s="4">
        <v>107</v>
      </c>
      <c r="J11" s="4">
        <v>102.5</v>
      </c>
      <c r="K11" s="4">
        <v>123.9</v>
      </c>
      <c r="L11" s="4">
        <v>136.5</v>
      </c>
      <c r="M11" s="4">
        <v>79.2</v>
      </c>
      <c r="N11" s="4">
        <v>97.1</v>
      </c>
      <c r="O11" s="4">
        <v>115.4</v>
      </c>
      <c r="P11" s="4">
        <v>104.4</v>
      </c>
      <c r="Q11" s="4">
        <v>94.6</v>
      </c>
      <c r="R11" s="4">
        <v>105</v>
      </c>
      <c r="S11" s="4">
        <v>87.1</v>
      </c>
      <c r="T11" s="4">
        <v>69</v>
      </c>
      <c r="U11" s="4">
        <v>70.3</v>
      </c>
      <c r="V11" s="4">
        <v>86.8</v>
      </c>
      <c r="W11" s="4">
        <v>105.4</v>
      </c>
      <c r="X11" s="4">
        <v>76.2</v>
      </c>
      <c r="Y11" s="4">
        <v>112.2</v>
      </c>
      <c r="Z11" s="4">
        <v>73</v>
      </c>
      <c r="AA11" s="4">
        <v>69.8</v>
      </c>
      <c r="AB11" s="4">
        <v>78.7</v>
      </c>
      <c r="AC11" s="4">
        <v>106.1</v>
      </c>
      <c r="AD11" s="4">
        <v>89.5</v>
      </c>
      <c r="AE11" s="4">
        <v>131</v>
      </c>
      <c r="AF11" s="4">
        <v>57.1</v>
      </c>
      <c r="AG11" s="4">
        <v>67.2</v>
      </c>
      <c r="AH11" s="4">
        <v>76.8</v>
      </c>
      <c r="AI11" s="4">
        <v>89.3</v>
      </c>
      <c r="AJ11" s="4">
        <v>111.8</v>
      </c>
      <c r="AK11" s="4">
        <v>153.6</v>
      </c>
      <c r="AL11" s="4">
        <v>177</v>
      </c>
      <c r="AM11" s="4">
        <v>98.3</v>
      </c>
      <c r="AN11" s="4">
        <v>77.2</v>
      </c>
      <c r="AO11" s="4">
        <v>171.9</v>
      </c>
      <c r="AP11" s="4">
        <v>145.6</v>
      </c>
      <c r="AQ11" s="4">
        <v>73.7</v>
      </c>
      <c r="AR11" s="4">
        <v>106.8</v>
      </c>
      <c r="AS11" s="4">
        <v>99.1</v>
      </c>
      <c r="AT11" s="4">
        <v>104.2</v>
      </c>
      <c r="AU11" s="4">
        <v>53.8</v>
      </c>
      <c r="AV11" s="4">
        <v>151.9</v>
      </c>
      <c r="AW11" s="4">
        <v>138.9</v>
      </c>
      <c r="AX11" s="4">
        <v>185</v>
      </c>
      <c r="AY11" s="4">
        <v>114.1</v>
      </c>
      <c r="AZ11" s="4">
        <v>121.5</v>
      </c>
      <c r="BA11" s="4">
        <v>54.9</v>
      </c>
      <c r="BB11" s="4">
        <v>58.8</v>
      </c>
      <c r="BC11" s="4">
        <v>81.2</v>
      </c>
      <c r="BD11" s="4">
        <v>49.7</v>
      </c>
      <c r="BE11" s="4">
        <v>55.8</v>
      </c>
      <c r="BF11" s="4">
        <v>43.3</v>
      </c>
      <c r="BG11" s="60">
        <v>88.8</v>
      </c>
      <c r="BH11" s="4">
        <v>63.4</v>
      </c>
      <c r="BI11" s="4">
        <v>94</v>
      </c>
      <c r="BJ11" s="4">
        <v>78.099999999999994</v>
      </c>
      <c r="BK11" s="4">
        <v>106.6</v>
      </c>
      <c r="BL11" s="4">
        <v>128.6</v>
      </c>
      <c r="BM11" s="4">
        <v>86.3</v>
      </c>
      <c r="BN11" s="4">
        <v>52.5</v>
      </c>
      <c r="BO11" s="4">
        <v>42.7</v>
      </c>
      <c r="BP11" s="4">
        <v>51.5</v>
      </c>
      <c r="BQ11" s="4">
        <v>43.4</v>
      </c>
      <c r="BR11" s="4">
        <v>60.1</v>
      </c>
      <c r="BS11" s="4">
        <v>77.900000000000006</v>
      </c>
      <c r="BT11" s="4">
        <v>81.2</v>
      </c>
      <c r="BU11" s="4">
        <v>67.2</v>
      </c>
      <c r="BV11" s="4">
        <v>54.5</v>
      </c>
      <c r="BW11" s="4">
        <v>80.3</v>
      </c>
      <c r="BX11" s="4">
        <v>85</v>
      </c>
      <c r="BY11" s="4">
        <v>118.6</v>
      </c>
      <c r="BZ11" s="4">
        <v>43.2</v>
      </c>
      <c r="CA11" s="4">
        <v>48.2</v>
      </c>
      <c r="CB11" s="4">
        <v>51.8</v>
      </c>
      <c r="CC11" s="4">
        <v>54.4</v>
      </c>
      <c r="CD11" s="4">
        <v>104.2</v>
      </c>
      <c r="CE11" s="4">
        <v>105.2</v>
      </c>
      <c r="CF11" s="4">
        <v>57.2</v>
      </c>
      <c r="CG11" s="11">
        <v>124.3</v>
      </c>
      <c r="CH11" s="35">
        <v>56.8</v>
      </c>
      <c r="CI11" s="35">
        <v>51.7</v>
      </c>
      <c r="CJ11" s="39">
        <v>38.6</v>
      </c>
      <c r="CK11" s="39">
        <v>83.164516129032251</v>
      </c>
      <c r="CL11" s="3"/>
      <c r="CN11" s="14"/>
      <c r="CP11" s="15"/>
    </row>
    <row r="12" spans="1:94" ht="15" x14ac:dyDescent="0.2">
      <c r="A12" s="1" t="s">
        <v>10</v>
      </c>
      <c r="B12" s="4">
        <v>247.8</v>
      </c>
      <c r="C12" s="4">
        <v>115.6</v>
      </c>
      <c r="D12" s="4">
        <v>103.9</v>
      </c>
      <c r="E12" s="4">
        <v>214.2</v>
      </c>
      <c r="F12" s="4">
        <v>164.3</v>
      </c>
      <c r="G12" s="4">
        <v>113.7</v>
      </c>
      <c r="H12" s="4"/>
      <c r="I12" s="4">
        <v>130.80000000000001</v>
      </c>
      <c r="J12" s="4">
        <v>123.2</v>
      </c>
      <c r="K12" s="4">
        <v>152.5</v>
      </c>
      <c r="L12" s="4">
        <v>148.4</v>
      </c>
      <c r="M12" s="4">
        <v>108.9</v>
      </c>
      <c r="N12" s="4">
        <v>110.6</v>
      </c>
      <c r="O12" s="4">
        <v>128.1</v>
      </c>
      <c r="P12" s="4">
        <v>161.1</v>
      </c>
      <c r="Q12" s="4">
        <v>119.5</v>
      </c>
      <c r="R12" s="4">
        <v>109.6</v>
      </c>
      <c r="S12" s="4">
        <v>109.2</v>
      </c>
      <c r="T12" s="4">
        <v>79.8</v>
      </c>
      <c r="U12" s="4">
        <v>89.1</v>
      </c>
      <c r="V12" s="4">
        <v>107.4</v>
      </c>
      <c r="W12" s="4">
        <v>125.9</v>
      </c>
      <c r="X12" s="4">
        <v>105.2</v>
      </c>
      <c r="Y12" s="4">
        <v>89.2</v>
      </c>
      <c r="Z12" s="4">
        <v>88.3</v>
      </c>
      <c r="AA12" s="4">
        <v>84.1</v>
      </c>
      <c r="AB12" s="4">
        <v>107.3</v>
      </c>
      <c r="AC12" s="4">
        <v>146</v>
      </c>
      <c r="AD12" s="4">
        <v>124.7</v>
      </c>
      <c r="AE12" s="4">
        <v>136.80000000000001</v>
      </c>
      <c r="AF12" s="4">
        <v>70.5</v>
      </c>
      <c r="AG12" s="4">
        <v>80.900000000000006</v>
      </c>
      <c r="AH12" s="4">
        <v>136.30000000000001</v>
      </c>
      <c r="AI12" s="4">
        <v>92.4</v>
      </c>
      <c r="AJ12" s="4">
        <v>181</v>
      </c>
      <c r="AK12" s="4">
        <v>173</v>
      </c>
      <c r="AL12" s="4">
        <v>177.1</v>
      </c>
      <c r="AM12" s="4">
        <v>149</v>
      </c>
      <c r="AN12" s="4">
        <v>103.5</v>
      </c>
      <c r="AO12" s="4">
        <v>171.6</v>
      </c>
      <c r="AP12" s="4">
        <v>122.9</v>
      </c>
      <c r="AQ12" s="4">
        <v>90.7</v>
      </c>
      <c r="AR12" s="4">
        <v>94.1</v>
      </c>
      <c r="AS12" s="4">
        <v>110.1</v>
      </c>
      <c r="AT12" s="4">
        <v>110</v>
      </c>
      <c r="AU12" s="4">
        <v>82</v>
      </c>
      <c r="AV12" s="4">
        <v>160.9</v>
      </c>
      <c r="AW12" s="4">
        <v>172.8</v>
      </c>
      <c r="AX12" s="4">
        <v>241.5</v>
      </c>
      <c r="AY12" s="4">
        <v>120</v>
      </c>
      <c r="AZ12" s="4">
        <v>131.6</v>
      </c>
      <c r="BA12" s="4">
        <v>88.7</v>
      </c>
      <c r="BB12" s="4">
        <v>97.1</v>
      </c>
      <c r="BC12" s="4">
        <v>98.5</v>
      </c>
      <c r="BD12" s="4">
        <v>69</v>
      </c>
      <c r="BE12" s="4">
        <v>120</v>
      </c>
      <c r="BF12" s="4">
        <v>63.6</v>
      </c>
      <c r="BG12" s="60">
        <v>84.5</v>
      </c>
      <c r="BH12" s="4">
        <v>70.400000000000006</v>
      </c>
      <c r="BI12" s="4">
        <v>119.4</v>
      </c>
      <c r="BJ12" s="4">
        <v>113.1</v>
      </c>
      <c r="BK12" s="4">
        <v>128.80000000000001</v>
      </c>
      <c r="BL12" s="4">
        <v>147.1</v>
      </c>
      <c r="BM12" s="4">
        <v>106.4</v>
      </c>
      <c r="BN12" s="4">
        <v>72.8</v>
      </c>
      <c r="BO12" s="4">
        <v>62.7</v>
      </c>
      <c r="BP12" s="4">
        <v>69.5</v>
      </c>
      <c r="BQ12" s="4">
        <v>61.9</v>
      </c>
      <c r="BR12" s="4">
        <v>89.7</v>
      </c>
      <c r="BS12" s="4">
        <v>97.4</v>
      </c>
      <c r="BT12" s="4">
        <v>107.1</v>
      </c>
      <c r="BU12" s="4">
        <v>75.400000000000006</v>
      </c>
      <c r="BV12" s="4">
        <v>94.7</v>
      </c>
      <c r="BW12" s="4">
        <v>95.2</v>
      </c>
      <c r="BX12" s="4">
        <v>121.1</v>
      </c>
      <c r="BY12" s="4">
        <v>139.9</v>
      </c>
      <c r="BZ12" s="4">
        <v>57.7</v>
      </c>
      <c r="CA12" s="4">
        <v>59.2</v>
      </c>
      <c r="CB12" s="4">
        <v>65.3</v>
      </c>
      <c r="CC12" s="4">
        <v>96.9</v>
      </c>
      <c r="CD12" s="4">
        <v>168.3</v>
      </c>
      <c r="CE12" s="4">
        <v>155.19999999999999</v>
      </c>
      <c r="CF12" s="4">
        <v>65.099999999999994</v>
      </c>
      <c r="CG12" s="11">
        <v>112.8</v>
      </c>
      <c r="CH12" s="35">
        <v>74.900000000000006</v>
      </c>
      <c r="CI12" s="35">
        <v>67.5</v>
      </c>
      <c r="CJ12" s="39">
        <v>55.5</v>
      </c>
      <c r="CK12" s="17">
        <v>94.326666666666654</v>
      </c>
      <c r="CL12" s="3"/>
      <c r="CN12" s="14"/>
      <c r="CP12" s="15"/>
    </row>
    <row r="13" spans="1:94" ht="15" x14ac:dyDescent="0.2">
      <c r="A13" s="1" t="s">
        <v>11</v>
      </c>
      <c r="B13" s="4">
        <v>225.9</v>
      </c>
      <c r="C13" s="4">
        <v>137</v>
      </c>
      <c r="D13" s="4">
        <v>95.8</v>
      </c>
      <c r="E13" s="4">
        <v>126.8</v>
      </c>
      <c r="F13" s="4">
        <v>114.5</v>
      </c>
      <c r="G13" s="4">
        <v>85.9</v>
      </c>
      <c r="H13" s="4"/>
      <c r="I13" s="4">
        <v>123.1</v>
      </c>
      <c r="J13" s="4">
        <v>113</v>
      </c>
      <c r="K13" s="4">
        <v>150.19999999999999</v>
      </c>
      <c r="L13" s="4">
        <v>156.5</v>
      </c>
      <c r="M13" s="4">
        <v>132.19999999999999</v>
      </c>
      <c r="N13" s="4">
        <v>107.4</v>
      </c>
      <c r="O13" s="4">
        <v>115.5</v>
      </c>
      <c r="P13" s="4">
        <v>274</v>
      </c>
      <c r="Q13" s="4">
        <v>129</v>
      </c>
      <c r="R13" s="4">
        <v>127.8</v>
      </c>
      <c r="S13" s="4">
        <v>112.2</v>
      </c>
      <c r="T13" s="4">
        <v>76.7</v>
      </c>
      <c r="U13" s="4">
        <v>158.30000000000001</v>
      </c>
      <c r="V13" s="4">
        <v>149.4</v>
      </c>
      <c r="W13" s="4">
        <v>124.1</v>
      </c>
      <c r="X13" s="4">
        <v>117.7</v>
      </c>
      <c r="Y13" s="4">
        <v>73.400000000000006</v>
      </c>
      <c r="Z13" s="4">
        <v>86.6</v>
      </c>
      <c r="AA13" s="4">
        <v>91.5</v>
      </c>
      <c r="AB13" s="4">
        <v>99.7</v>
      </c>
      <c r="AC13" s="4">
        <v>115.6</v>
      </c>
      <c r="AD13" s="4">
        <v>424.5</v>
      </c>
      <c r="AE13" s="4">
        <v>119.4</v>
      </c>
      <c r="AF13" s="4">
        <v>86.3</v>
      </c>
      <c r="AG13" s="4">
        <v>91.4</v>
      </c>
      <c r="AH13" s="4">
        <v>106.1</v>
      </c>
      <c r="AI13" s="4">
        <v>97.6</v>
      </c>
      <c r="AJ13" s="4">
        <v>190.7</v>
      </c>
      <c r="AK13" s="4">
        <v>158.30000000000001</v>
      </c>
      <c r="AL13" s="4">
        <v>197.4</v>
      </c>
      <c r="AM13" s="4">
        <v>135.80000000000001</v>
      </c>
      <c r="AN13" s="4">
        <v>99</v>
      </c>
      <c r="AO13" s="4">
        <v>188.4</v>
      </c>
      <c r="AP13" s="4">
        <v>98.4</v>
      </c>
      <c r="AQ13" s="4">
        <v>122.5</v>
      </c>
      <c r="AR13" s="4">
        <v>84.6</v>
      </c>
      <c r="AS13" s="4">
        <v>107.8</v>
      </c>
      <c r="AT13" s="4">
        <v>129.69999999999999</v>
      </c>
      <c r="AU13" s="4">
        <v>164.8</v>
      </c>
      <c r="AV13" s="4">
        <v>138.80000000000001</v>
      </c>
      <c r="AW13" s="4">
        <v>199.1</v>
      </c>
      <c r="AX13" s="4">
        <v>163.19999999999999</v>
      </c>
      <c r="AY13" s="4">
        <v>119.7</v>
      </c>
      <c r="AZ13" s="4">
        <v>99.5</v>
      </c>
      <c r="BA13" s="4">
        <v>80.3</v>
      </c>
      <c r="BB13" s="4">
        <v>103.1</v>
      </c>
      <c r="BC13" s="4">
        <v>87.4</v>
      </c>
      <c r="BD13" s="4">
        <v>58.7</v>
      </c>
      <c r="BE13" s="4">
        <v>97.8</v>
      </c>
      <c r="BF13" s="4">
        <v>72.400000000000006</v>
      </c>
      <c r="BG13" s="60">
        <v>91.3</v>
      </c>
      <c r="BH13" s="4">
        <v>91.4</v>
      </c>
      <c r="BI13" s="4">
        <v>138.30000000000001</v>
      </c>
      <c r="BJ13" s="4">
        <v>161.30000000000001</v>
      </c>
      <c r="BK13" s="4">
        <v>102</v>
      </c>
      <c r="BL13" s="4">
        <v>122.2</v>
      </c>
      <c r="BM13" s="4">
        <v>97.1</v>
      </c>
      <c r="BN13" s="4">
        <v>82.3</v>
      </c>
      <c r="BO13" s="4">
        <v>80.7</v>
      </c>
      <c r="BP13" s="4">
        <v>80.400000000000006</v>
      </c>
      <c r="BQ13" s="4">
        <v>85.8</v>
      </c>
      <c r="BR13" s="4">
        <v>126.7</v>
      </c>
      <c r="BS13" s="4">
        <v>157.80000000000001</v>
      </c>
      <c r="BT13" s="4">
        <v>109</v>
      </c>
      <c r="BU13" s="4">
        <v>74.099999999999994</v>
      </c>
      <c r="BV13" s="4">
        <v>80.8</v>
      </c>
      <c r="BW13" s="4">
        <v>77.400000000000006</v>
      </c>
      <c r="BX13" s="4">
        <v>236.2</v>
      </c>
      <c r="BY13" s="4">
        <v>107.8</v>
      </c>
      <c r="BZ13" s="4">
        <v>83.3</v>
      </c>
      <c r="CA13" s="4">
        <v>56.5</v>
      </c>
      <c r="CB13" s="4">
        <v>121.7</v>
      </c>
      <c r="CC13" s="4">
        <v>153.6</v>
      </c>
      <c r="CD13" s="4">
        <v>149.4</v>
      </c>
      <c r="CE13" s="4">
        <v>118</v>
      </c>
      <c r="CF13" s="4">
        <v>73.8</v>
      </c>
      <c r="CG13" s="11">
        <v>123.3</v>
      </c>
      <c r="CH13" s="35">
        <v>79.7</v>
      </c>
      <c r="CI13" s="35">
        <v>67.8</v>
      </c>
      <c r="CJ13" s="39">
        <v>70.900000000000006</v>
      </c>
      <c r="CK13" s="17">
        <v>124.56774193548387</v>
      </c>
      <c r="CL13" s="3"/>
      <c r="CN13" s="14"/>
      <c r="CP13" s="15"/>
    </row>
    <row r="14" spans="1:94" ht="15" x14ac:dyDescent="0.2">
      <c r="CN14" s="14"/>
      <c r="CP14" s="15"/>
    </row>
    <row r="15" spans="1:94" ht="15" x14ac:dyDescent="0.2">
      <c r="CN15" s="14"/>
      <c r="CP15" s="15"/>
    </row>
    <row r="16" spans="1:94" ht="15" x14ac:dyDescent="0.2">
      <c r="A16" s="10"/>
      <c r="CN16" s="14"/>
      <c r="CP16" s="15"/>
    </row>
    <row r="17" spans="92:94" ht="15" x14ac:dyDescent="0.2">
      <c r="CN17" s="14"/>
      <c r="CP17" s="15"/>
    </row>
    <row r="18" spans="92:94" ht="15" x14ac:dyDescent="0.2">
      <c r="CN18" s="14"/>
      <c r="CP18" s="15"/>
    </row>
    <row r="19" spans="92:94" ht="15" x14ac:dyDescent="0.2">
      <c r="CN19" s="14"/>
      <c r="CP19" s="15"/>
    </row>
    <row r="20" spans="92:94" ht="15" x14ac:dyDescent="0.2">
      <c r="CN20" s="14"/>
      <c r="CP20" s="15"/>
    </row>
    <row r="21" spans="92:94" ht="15" x14ac:dyDescent="0.2">
      <c r="CN21" s="14"/>
      <c r="CP21" s="15"/>
    </row>
    <row r="22" spans="92:94" ht="15" x14ac:dyDescent="0.2">
      <c r="CN22" s="14"/>
      <c r="CP22" s="15"/>
    </row>
    <row r="23" spans="92:94" ht="15" x14ac:dyDescent="0.2">
      <c r="CN23" s="14"/>
      <c r="CP23" s="15"/>
    </row>
    <row r="24" spans="92:94" ht="15" x14ac:dyDescent="0.2">
      <c r="CN24" s="14"/>
      <c r="CP24" s="15"/>
    </row>
    <row r="25" spans="92:94" ht="15" x14ac:dyDescent="0.2">
      <c r="CN25" s="14"/>
      <c r="CP25" s="15"/>
    </row>
    <row r="26" spans="92:94" ht="15" x14ac:dyDescent="0.2">
      <c r="CN26" s="14"/>
      <c r="CP26" s="15"/>
    </row>
    <row r="27" spans="92:94" ht="15" x14ac:dyDescent="0.2">
      <c r="CN27" s="14"/>
      <c r="CP27" s="15"/>
    </row>
    <row r="28" spans="92:94" ht="15" x14ac:dyDescent="0.2">
      <c r="CN28" s="14"/>
      <c r="CP28" s="15"/>
    </row>
    <row r="29" spans="92:94" ht="15" x14ac:dyDescent="0.2">
      <c r="CN29" s="14"/>
      <c r="CP29" s="15"/>
    </row>
    <row r="30" spans="92:94" ht="15" x14ac:dyDescent="0.2">
      <c r="CN30" s="14"/>
      <c r="CP30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5BD36-8F48-4DB3-BE62-6E044C09F7B4}">
  <dimension ref="A1:DJ30"/>
  <sheetViews>
    <sheetView workbookViewId="0"/>
  </sheetViews>
  <sheetFormatPr defaultRowHeight="14.25" x14ac:dyDescent="0.2"/>
  <cols>
    <col min="79" max="79" width="9" style="61"/>
    <col min="108" max="108" width="9.375" bestFit="1" customWidth="1"/>
  </cols>
  <sheetData>
    <row r="1" spans="1:114" ht="15" x14ac:dyDescent="0.2">
      <c r="A1" s="19"/>
      <c r="B1" s="1">
        <v>1916</v>
      </c>
      <c r="C1" s="1">
        <v>1917</v>
      </c>
      <c r="D1" s="1">
        <v>1918</v>
      </c>
      <c r="E1" s="1">
        <v>1919</v>
      </c>
      <c r="F1" s="1">
        <v>1920</v>
      </c>
      <c r="G1" s="1">
        <v>1921</v>
      </c>
      <c r="H1" s="1">
        <v>1922</v>
      </c>
      <c r="I1" s="1">
        <v>1923</v>
      </c>
      <c r="J1" s="1">
        <v>1924</v>
      </c>
      <c r="K1" s="1">
        <v>1925</v>
      </c>
      <c r="L1" s="1">
        <v>1926</v>
      </c>
      <c r="M1" s="1">
        <v>1927</v>
      </c>
      <c r="N1" s="1">
        <v>1928</v>
      </c>
      <c r="O1" s="1">
        <v>1929</v>
      </c>
      <c r="P1" s="1">
        <v>1930</v>
      </c>
      <c r="Q1" s="1">
        <v>1931</v>
      </c>
      <c r="R1" s="1">
        <v>1932</v>
      </c>
      <c r="S1" s="1">
        <v>1933</v>
      </c>
      <c r="T1" s="1">
        <v>1934</v>
      </c>
      <c r="U1" s="1">
        <v>1935</v>
      </c>
      <c r="V1" s="1">
        <v>1936</v>
      </c>
      <c r="W1" s="1">
        <v>1937</v>
      </c>
      <c r="X1" s="1">
        <v>1938</v>
      </c>
      <c r="Y1" s="1">
        <v>1939</v>
      </c>
      <c r="Z1" s="1">
        <v>1940</v>
      </c>
      <c r="AA1" s="1">
        <v>1941</v>
      </c>
      <c r="AB1" s="1">
        <v>1942</v>
      </c>
      <c r="AC1" s="1">
        <v>1943</v>
      </c>
      <c r="AD1" s="1">
        <v>1944</v>
      </c>
      <c r="AE1" s="1">
        <v>1945</v>
      </c>
      <c r="AF1" s="1">
        <v>1946</v>
      </c>
      <c r="AG1" s="1">
        <v>1947</v>
      </c>
      <c r="AH1" s="1">
        <v>1948</v>
      </c>
      <c r="AI1" s="1">
        <v>1949</v>
      </c>
      <c r="AJ1" s="1">
        <v>1950</v>
      </c>
      <c r="AK1" s="1">
        <v>1951</v>
      </c>
      <c r="AL1" s="1">
        <v>1952</v>
      </c>
      <c r="AM1" s="1">
        <v>1953</v>
      </c>
      <c r="AN1" s="1">
        <v>1954</v>
      </c>
      <c r="AO1" s="1">
        <v>1955</v>
      </c>
      <c r="AP1" s="1">
        <v>1956</v>
      </c>
      <c r="AQ1" s="1">
        <v>1957</v>
      </c>
      <c r="AR1" s="1">
        <v>1958</v>
      </c>
      <c r="AS1" s="1">
        <v>1959</v>
      </c>
      <c r="AT1" s="1">
        <v>1960</v>
      </c>
      <c r="AU1" s="1">
        <v>1961</v>
      </c>
      <c r="AV1" s="1">
        <v>1962</v>
      </c>
      <c r="AW1" s="1">
        <v>1963</v>
      </c>
      <c r="AX1" s="1">
        <v>1964</v>
      </c>
      <c r="AY1" s="1">
        <v>1965</v>
      </c>
      <c r="AZ1" s="1">
        <v>1966</v>
      </c>
      <c r="BA1" s="1">
        <v>1967</v>
      </c>
      <c r="BB1" s="1">
        <v>1968</v>
      </c>
      <c r="BC1" s="1">
        <v>1969</v>
      </c>
      <c r="BD1" s="1">
        <v>1970</v>
      </c>
      <c r="BE1" s="1">
        <v>1971</v>
      </c>
      <c r="BF1" s="1">
        <v>1972</v>
      </c>
      <c r="BG1" s="1">
        <v>1973</v>
      </c>
      <c r="BH1" s="1">
        <v>1974</v>
      </c>
      <c r="BI1" s="1">
        <v>1975</v>
      </c>
      <c r="BJ1" s="1">
        <v>1976</v>
      </c>
      <c r="BK1" s="1">
        <v>1977</v>
      </c>
      <c r="BL1" s="1">
        <v>1978</v>
      </c>
      <c r="BM1" s="1">
        <v>1979</v>
      </c>
      <c r="BN1" s="1">
        <v>1980</v>
      </c>
      <c r="BO1" s="1">
        <v>1981</v>
      </c>
      <c r="BP1" s="1">
        <v>1982</v>
      </c>
      <c r="BQ1" s="1">
        <v>1983</v>
      </c>
      <c r="BR1" s="1">
        <v>1984</v>
      </c>
      <c r="BS1" s="1">
        <v>1985</v>
      </c>
      <c r="BT1" s="1">
        <v>1986</v>
      </c>
      <c r="BU1" s="1">
        <v>1987</v>
      </c>
      <c r="BV1" s="1">
        <v>1988</v>
      </c>
      <c r="BW1" s="1">
        <v>1989</v>
      </c>
      <c r="BX1" s="1">
        <v>1990</v>
      </c>
      <c r="BY1" s="1">
        <v>1991</v>
      </c>
      <c r="BZ1" s="1">
        <v>1992</v>
      </c>
      <c r="CA1" s="59">
        <v>1993</v>
      </c>
      <c r="CB1" s="1">
        <v>1994</v>
      </c>
      <c r="CC1" s="1">
        <v>1995</v>
      </c>
      <c r="CD1" s="1">
        <v>1996</v>
      </c>
      <c r="CE1" s="1">
        <v>1997</v>
      </c>
      <c r="CF1" s="1">
        <v>1998</v>
      </c>
      <c r="CG1" s="1">
        <v>1999</v>
      </c>
      <c r="CH1" s="1">
        <v>2000</v>
      </c>
      <c r="CI1" s="1">
        <v>2001</v>
      </c>
      <c r="CJ1" s="1">
        <v>2002</v>
      </c>
      <c r="CK1" s="1">
        <v>2003</v>
      </c>
      <c r="CL1" s="1">
        <v>2004</v>
      </c>
      <c r="CM1" s="1">
        <v>2005</v>
      </c>
      <c r="CN1" s="1">
        <v>2006</v>
      </c>
      <c r="CO1" s="1">
        <v>2007</v>
      </c>
      <c r="CP1" s="1">
        <v>2008</v>
      </c>
      <c r="CQ1" s="1">
        <v>2009</v>
      </c>
      <c r="CR1" s="1">
        <v>2010</v>
      </c>
      <c r="CS1" s="1">
        <v>2011</v>
      </c>
      <c r="CT1" s="1">
        <v>2012</v>
      </c>
      <c r="CU1" s="1">
        <v>2013</v>
      </c>
      <c r="CV1" s="1">
        <v>2014</v>
      </c>
      <c r="CW1" s="1">
        <v>2015</v>
      </c>
      <c r="CX1" s="1">
        <v>2016</v>
      </c>
      <c r="CY1" s="1">
        <v>2017</v>
      </c>
      <c r="CZ1" s="1">
        <v>2018</v>
      </c>
      <c r="DA1" s="1">
        <v>2019</v>
      </c>
      <c r="DB1" s="1">
        <v>2020</v>
      </c>
      <c r="DC1" s="20">
        <v>2021</v>
      </c>
      <c r="DD1" s="18">
        <v>2022</v>
      </c>
      <c r="DE1" s="18">
        <v>2023</v>
      </c>
      <c r="DF1" s="18">
        <v>2024</v>
      </c>
      <c r="DH1" s="14"/>
      <c r="DJ1" s="15"/>
    </row>
    <row r="2" spans="1:114" ht="15" x14ac:dyDescent="0.2">
      <c r="A2" s="1" t="s">
        <v>0</v>
      </c>
      <c r="B2" s="4"/>
      <c r="C2" s="4">
        <v>14.7</v>
      </c>
      <c r="D2" s="4">
        <v>94.5</v>
      </c>
      <c r="E2" s="4">
        <v>71.5</v>
      </c>
      <c r="F2" s="4">
        <v>37.799999999999997</v>
      </c>
      <c r="G2" s="4">
        <v>125</v>
      </c>
      <c r="H2" s="4">
        <v>33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>
        <v>45.3</v>
      </c>
      <c r="Y2" s="4">
        <v>25</v>
      </c>
      <c r="Z2" s="4">
        <v>38</v>
      </c>
      <c r="AA2" s="4">
        <v>22.2</v>
      </c>
      <c r="AB2" s="4"/>
      <c r="AC2" s="4">
        <v>351.3</v>
      </c>
      <c r="AD2" s="4">
        <v>134.80000000000001</v>
      </c>
      <c r="AE2" s="4">
        <v>82.3</v>
      </c>
      <c r="AF2" s="4">
        <v>80.2</v>
      </c>
      <c r="AG2" s="4">
        <v>90.3</v>
      </c>
      <c r="AH2" s="4">
        <v>98.7</v>
      </c>
      <c r="AI2" s="4">
        <v>35.799999999999997</v>
      </c>
      <c r="AJ2" s="4">
        <v>59.5</v>
      </c>
      <c r="AK2" s="4">
        <v>115.1</v>
      </c>
      <c r="AL2" s="4">
        <v>66.400000000000006</v>
      </c>
      <c r="AM2" s="4">
        <v>289.3</v>
      </c>
      <c r="AN2" s="4">
        <v>175.2</v>
      </c>
      <c r="AO2" s="4">
        <v>79.900000000000006</v>
      </c>
      <c r="AP2" s="4">
        <v>214.4</v>
      </c>
      <c r="AQ2" s="4">
        <v>104.8</v>
      </c>
      <c r="AR2" s="4">
        <v>163.6</v>
      </c>
      <c r="AS2" s="4">
        <v>153.5</v>
      </c>
      <c r="AT2" s="4">
        <v>94</v>
      </c>
      <c r="AU2" s="4">
        <v>59.6</v>
      </c>
      <c r="AV2" s="4">
        <v>19.2</v>
      </c>
      <c r="AW2" s="4">
        <v>67.400000000000006</v>
      </c>
      <c r="AX2" s="4">
        <v>28.4</v>
      </c>
      <c r="AY2" s="4">
        <v>798.1</v>
      </c>
      <c r="AZ2" s="4">
        <v>355.9</v>
      </c>
      <c r="BA2" s="4">
        <v>176</v>
      </c>
      <c r="BB2" s="4">
        <v>60.4</v>
      </c>
      <c r="BC2" s="4">
        <v>147.4</v>
      </c>
      <c r="BD2" s="4">
        <v>90.1</v>
      </c>
      <c r="BE2" s="4">
        <v>490.3</v>
      </c>
      <c r="BF2" s="4">
        <v>212.1</v>
      </c>
      <c r="BG2" s="4">
        <v>141</v>
      </c>
      <c r="BH2" s="4">
        <v>110</v>
      </c>
      <c r="BI2" s="4">
        <v>40.5</v>
      </c>
      <c r="BJ2" s="4">
        <v>88.1</v>
      </c>
      <c r="BK2" s="4">
        <v>93.7</v>
      </c>
      <c r="BL2" s="4">
        <v>95.1</v>
      </c>
      <c r="BM2" s="4">
        <v>14.9</v>
      </c>
      <c r="BN2" s="4">
        <v>234.3</v>
      </c>
      <c r="BO2" s="4">
        <v>88.3</v>
      </c>
      <c r="BP2" s="4">
        <v>67</v>
      </c>
      <c r="BQ2" s="4">
        <v>142.5</v>
      </c>
      <c r="BR2" s="4">
        <v>458.7</v>
      </c>
      <c r="BS2" s="4">
        <v>96.4</v>
      </c>
      <c r="BT2" s="4">
        <v>126.5</v>
      </c>
      <c r="BU2" s="4">
        <v>42</v>
      </c>
      <c r="BV2" s="4">
        <v>14.8</v>
      </c>
      <c r="BW2" s="4">
        <v>1.93</v>
      </c>
      <c r="BX2" s="4">
        <v>80.599999999999994</v>
      </c>
      <c r="BY2" s="4">
        <v>5.76</v>
      </c>
      <c r="BZ2" s="4">
        <v>38</v>
      </c>
      <c r="CA2" s="60">
        <v>2.5099999999999998</v>
      </c>
      <c r="CB2" s="4">
        <v>81.8</v>
      </c>
      <c r="CC2" s="4">
        <v>121.3</v>
      </c>
      <c r="CD2" s="4">
        <v>80.2</v>
      </c>
      <c r="CE2" s="4">
        <v>737.5</v>
      </c>
      <c r="CF2" s="4">
        <v>146.19999999999999</v>
      </c>
      <c r="CG2" s="4">
        <v>99.2</v>
      </c>
      <c r="CH2" s="4">
        <v>94.2</v>
      </c>
      <c r="CI2" s="4">
        <v>67.5</v>
      </c>
      <c r="CJ2" s="4">
        <v>11.4</v>
      </c>
      <c r="CK2" s="4">
        <v>23.3</v>
      </c>
      <c r="CL2" s="4">
        <v>2.06</v>
      </c>
      <c r="CM2" s="4">
        <v>11.4</v>
      </c>
      <c r="CN2" s="4">
        <v>159.69999999999999</v>
      </c>
      <c r="CO2" s="4">
        <v>9</v>
      </c>
      <c r="CP2" s="4">
        <v>0.72299999999999998</v>
      </c>
      <c r="CQ2" s="4">
        <v>6.55</v>
      </c>
      <c r="CR2" s="4">
        <v>37.299999999999997</v>
      </c>
      <c r="CS2" s="4">
        <v>90.4</v>
      </c>
      <c r="CT2" s="4">
        <v>110</v>
      </c>
      <c r="CU2" s="4">
        <v>2.08</v>
      </c>
      <c r="CV2" s="4">
        <v>4.87</v>
      </c>
      <c r="CW2" s="4">
        <v>6.88</v>
      </c>
      <c r="CX2" s="4">
        <v>8.07</v>
      </c>
      <c r="CY2" s="4">
        <v>0.21299999999999999</v>
      </c>
      <c r="CZ2" s="4">
        <v>3.99</v>
      </c>
      <c r="DA2" s="4">
        <v>20.5</v>
      </c>
      <c r="DB2" s="36">
        <v>60.4</v>
      </c>
      <c r="DC2" s="35">
        <v>0</v>
      </c>
      <c r="DD2" s="39">
        <v>3.61</v>
      </c>
      <c r="DE2" s="39">
        <v>2.1000000000000001E-2</v>
      </c>
      <c r="DF2" s="17">
        <v>39.965483870967738</v>
      </c>
      <c r="DH2" s="14"/>
      <c r="DJ2" s="15"/>
    </row>
    <row r="3" spans="1:114" ht="15" x14ac:dyDescent="0.2">
      <c r="A3" s="1" t="s">
        <v>1</v>
      </c>
      <c r="B3" s="4"/>
      <c r="C3" s="4">
        <v>34</v>
      </c>
      <c r="D3" s="4">
        <v>60</v>
      </c>
      <c r="E3" s="4">
        <v>72</v>
      </c>
      <c r="F3" s="4">
        <v>71.599999999999994</v>
      </c>
      <c r="G3" s="4">
        <v>290.10000000000002</v>
      </c>
      <c r="H3" s="4">
        <v>4.82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>
        <v>40.6</v>
      </c>
      <c r="Y3" s="4">
        <v>47.5</v>
      </c>
      <c r="Z3" s="4">
        <v>136.69999999999999</v>
      </c>
      <c r="AA3" s="4">
        <v>71</v>
      </c>
      <c r="AB3" s="4"/>
      <c r="AC3" s="4">
        <v>504.3</v>
      </c>
      <c r="AD3" s="4">
        <v>149.1</v>
      </c>
      <c r="AE3" s="4">
        <v>309.7</v>
      </c>
      <c r="AF3" s="4">
        <v>205.6</v>
      </c>
      <c r="AG3" s="4">
        <v>203.8</v>
      </c>
      <c r="AH3" s="4">
        <v>143.30000000000001</v>
      </c>
      <c r="AI3" s="4">
        <v>29.2</v>
      </c>
      <c r="AJ3" s="4">
        <v>177.5</v>
      </c>
      <c r="AK3" s="4">
        <v>407.8</v>
      </c>
      <c r="AL3" s="4">
        <v>530.5</v>
      </c>
      <c r="AM3" s="4">
        <v>176.2</v>
      </c>
      <c r="AN3" s="4">
        <v>160.4</v>
      </c>
      <c r="AO3" s="4">
        <v>76.2</v>
      </c>
      <c r="AP3" s="4">
        <v>100.6</v>
      </c>
      <c r="AQ3" s="4">
        <v>467.4</v>
      </c>
      <c r="AR3" s="4">
        <v>211.6</v>
      </c>
      <c r="AS3" s="4">
        <v>217.8</v>
      </c>
      <c r="AT3" s="4">
        <v>157.9</v>
      </c>
      <c r="AU3" s="4">
        <v>90.1</v>
      </c>
      <c r="AV3" s="4">
        <v>708.8</v>
      </c>
      <c r="AW3" s="4">
        <v>715.7</v>
      </c>
      <c r="AX3" s="4">
        <v>38.4</v>
      </c>
      <c r="AY3" s="4">
        <v>832</v>
      </c>
      <c r="AZ3" s="4">
        <v>78.900000000000006</v>
      </c>
      <c r="BA3" s="4">
        <v>119.1</v>
      </c>
      <c r="BB3" s="4">
        <v>169.7</v>
      </c>
      <c r="BC3" s="4">
        <v>52.5</v>
      </c>
      <c r="BD3" s="4">
        <v>109.1</v>
      </c>
      <c r="BE3" s="4">
        <v>190.3</v>
      </c>
      <c r="BF3" s="4">
        <v>352.8</v>
      </c>
      <c r="BG3" s="4">
        <v>125.5</v>
      </c>
      <c r="BH3" s="4">
        <v>81.5</v>
      </c>
      <c r="BI3" s="4">
        <v>75</v>
      </c>
      <c r="BJ3" s="4">
        <v>117.6</v>
      </c>
      <c r="BK3" s="4">
        <v>121.9</v>
      </c>
      <c r="BL3" s="4">
        <v>79.3</v>
      </c>
      <c r="BM3" s="4">
        <v>90.9</v>
      </c>
      <c r="BN3" s="4">
        <v>320.60000000000002</v>
      </c>
      <c r="BO3" s="4">
        <v>136.30000000000001</v>
      </c>
      <c r="BP3" s="4">
        <v>815.2</v>
      </c>
      <c r="BQ3" s="4">
        <v>374.2</v>
      </c>
      <c r="BR3" s="4">
        <v>149.6</v>
      </c>
      <c r="BS3" s="4">
        <v>104.3</v>
      </c>
      <c r="BT3" s="4">
        <v>910.4</v>
      </c>
      <c r="BU3" s="4">
        <v>89</v>
      </c>
      <c r="BV3" s="4">
        <v>65.8</v>
      </c>
      <c r="BW3" s="4">
        <v>65.7</v>
      </c>
      <c r="BX3" s="4">
        <v>115.2</v>
      </c>
      <c r="BY3" s="4">
        <v>56.1</v>
      </c>
      <c r="BZ3" s="4">
        <v>54</v>
      </c>
      <c r="CA3" s="60">
        <v>3.79</v>
      </c>
      <c r="CB3" s="4">
        <v>88.8</v>
      </c>
      <c r="CC3" s="4">
        <v>93.3</v>
      </c>
      <c r="CD3" s="4">
        <v>586.9</v>
      </c>
      <c r="CE3" s="4">
        <v>888.1</v>
      </c>
      <c r="CF3" s="4">
        <v>154.30000000000001</v>
      </c>
      <c r="CG3" s="4">
        <v>229.8</v>
      </c>
      <c r="CH3" s="4">
        <v>121.1</v>
      </c>
      <c r="CI3" s="4">
        <v>71.3</v>
      </c>
      <c r="CJ3" s="4">
        <v>18.7</v>
      </c>
      <c r="CK3" s="4">
        <v>35.6</v>
      </c>
      <c r="CL3" s="4">
        <v>29.8</v>
      </c>
      <c r="CM3" s="4">
        <v>40.799999999999997</v>
      </c>
      <c r="CN3" s="4">
        <v>85.4</v>
      </c>
      <c r="CO3" s="4">
        <v>104.5</v>
      </c>
      <c r="CP3" s="4">
        <v>7.47</v>
      </c>
      <c r="CQ3" s="4">
        <v>31.9</v>
      </c>
      <c r="CR3" s="4">
        <v>42.9</v>
      </c>
      <c r="CS3" s="4">
        <v>44</v>
      </c>
      <c r="CT3" s="4">
        <v>77.5</v>
      </c>
      <c r="CU3" s="4">
        <v>11.6</v>
      </c>
      <c r="CV3" s="4">
        <v>23.8</v>
      </c>
      <c r="CW3" s="4">
        <v>26.6</v>
      </c>
      <c r="CX3" s="4">
        <v>72.2</v>
      </c>
      <c r="CY3" s="4">
        <v>675.2</v>
      </c>
      <c r="CZ3" s="4">
        <v>12.4</v>
      </c>
      <c r="DA3" s="4">
        <v>75</v>
      </c>
      <c r="DB3" s="36">
        <v>59.2</v>
      </c>
      <c r="DC3" s="35">
        <v>0</v>
      </c>
      <c r="DD3" s="39">
        <v>4.46</v>
      </c>
      <c r="DE3" s="39">
        <v>0.92900000000000005</v>
      </c>
      <c r="DF3" s="17">
        <v>94.33</v>
      </c>
      <c r="DH3" s="14"/>
      <c r="DJ3" s="15"/>
    </row>
    <row r="4" spans="1:114" ht="15" x14ac:dyDescent="0.2">
      <c r="A4" s="1" t="s">
        <v>2</v>
      </c>
      <c r="B4" s="4"/>
      <c r="C4" s="4">
        <v>210.8</v>
      </c>
      <c r="D4" s="4">
        <v>164.1</v>
      </c>
      <c r="E4" s="4">
        <v>360.1</v>
      </c>
      <c r="F4" s="4">
        <v>44.9</v>
      </c>
      <c r="G4" s="4">
        <v>337.7</v>
      </c>
      <c r="H4" s="4">
        <v>717.1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>
        <v>266.60000000000002</v>
      </c>
      <c r="Y4" s="4">
        <v>752.2</v>
      </c>
      <c r="Z4" s="4">
        <v>95.6</v>
      </c>
      <c r="AA4" s="4">
        <v>49.3</v>
      </c>
      <c r="AB4" s="4"/>
      <c r="AC4" s="5">
        <v>1374</v>
      </c>
      <c r="AD4" s="4">
        <v>214.5</v>
      </c>
      <c r="AE4" s="4">
        <v>202</v>
      </c>
      <c r="AF4" s="4">
        <v>914.4</v>
      </c>
      <c r="AG4" s="4">
        <v>282.39999999999998</v>
      </c>
      <c r="AH4" s="4">
        <v>228.3</v>
      </c>
      <c r="AI4" s="4">
        <v>550.5</v>
      </c>
      <c r="AJ4" s="4">
        <v>236.1</v>
      </c>
      <c r="AK4" s="4">
        <v>492.2</v>
      </c>
      <c r="AL4" s="5">
        <v>1083</v>
      </c>
      <c r="AM4" s="4">
        <v>201</v>
      </c>
      <c r="AN4" s="4">
        <v>163.6</v>
      </c>
      <c r="AO4" s="4">
        <v>153.80000000000001</v>
      </c>
      <c r="AP4" s="4">
        <v>588.4</v>
      </c>
      <c r="AQ4" s="4">
        <v>406.1</v>
      </c>
      <c r="AR4" s="4">
        <v>130.30000000000001</v>
      </c>
      <c r="AS4" s="4">
        <v>180.7</v>
      </c>
      <c r="AT4" s="4">
        <v>311.7</v>
      </c>
      <c r="AU4" s="4">
        <v>64.5</v>
      </c>
      <c r="AV4" s="4">
        <v>209.3</v>
      </c>
      <c r="AW4" s="4">
        <v>56.3</v>
      </c>
      <c r="AX4" s="4">
        <v>169.9</v>
      </c>
      <c r="AY4" s="4">
        <v>220.7</v>
      </c>
      <c r="AZ4" s="4">
        <v>157.19999999999999</v>
      </c>
      <c r="BA4" s="4">
        <v>125.3</v>
      </c>
      <c r="BB4" s="4">
        <v>135.30000000000001</v>
      </c>
      <c r="BC4" s="4">
        <v>458.5</v>
      </c>
      <c r="BD4" s="4">
        <v>149.1</v>
      </c>
      <c r="BE4" s="5">
        <v>1256</v>
      </c>
      <c r="BF4" s="5">
        <v>1732</v>
      </c>
      <c r="BG4" s="4">
        <v>169.5</v>
      </c>
      <c r="BH4" s="4">
        <v>329.2</v>
      </c>
      <c r="BI4" s="4">
        <v>226.1</v>
      </c>
      <c r="BJ4" s="4">
        <v>191.8</v>
      </c>
      <c r="BK4" s="4">
        <v>228</v>
      </c>
      <c r="BL4" s="4">
        <v>131.69999999999999</v>
      </c>
      <c r="BM4" s="4">
        <v>120</v>
      </c>
      <c r="BN4" s="4">
        <v>94.3</v>
      </c>
      <c r="BO4" s="4">
        <v>69.599999999999994</v>
      </c>
      <c r="BP4" s="4">
        <v>225.1</v>
      </c>
      <c r="BQ4" s="5">
        <v>1920</v>
      </c>
      <c r="BR4" s="4">
        <v>494.2</v>
      </c>
      <c r="BS4" s="4">
        <v>326.5</v>
      </c>
      <c r="BT4" s="5">
        <v>1692</v>
      </c>
      <c r="BU4" s="4">
        <v>85.5</v>
      </c>
      <c r="BV4" s="4">
        <v>66.2</v>
      </c>
      <c r="BW4" s="4">
        <v>373.1</v>
      </c>
      <c r="BX4" s="4">
        <v>128.80000000000001</v>
      </c>
      <c r="BY4" s="4">
        <v>51.5</v>
      </c>
      <c r="BZ4" s="4">
        <v>37.1</v>
      </c>
      <c r="CA4" s="60">
        <v>520.9</v>
      </c>
      <c r="CB4" s="4">
        <v>76.400000000000006</v>
      </c>
      <c r="CC4" s="4">
        <v>100.4</v>
      </c>
      <c r="CD4" s="4">
        <v>398.7</v>
      </c>
      <c r="CE4" s="4">
        <v>732.1</v>
      </c>
      <c r="CF4" s="4">
        <v>251</v>
      </c>
      <c r="CG4" s="4">
        <v>646.20000000000005</v>
      </c>
      <c r="CH4" s="4">
        <v>102.6</v>
      </c>
      <c r="CI4" s="4">
        <v>73.7</v>
      </c>
      <c r="CJ4" s="4">
        <v>119.7</v>
      </c>
      <c r="CK4" s="4">
        <v>17.5</v>
      </c>
      <c r="CL4" s="4">
        <v>127.4</v>
      </c>
      <c r="CM4" s="4">
        <v>54</v>
      </c>
      <c r="CN4" s="4">
        <v>239.9</v>
      </c>
      <c r="CO4" s="4">
        <v>90.5</v>
      </c>
      <c r="CP4" s="4">
        <v>79.900000000000006</v>
      </c>
      <c r="CQ4" s="4">
        <v>86.2</v>
      </c>
      <c r="CR4" s="4">
        <v>50.7</v>
      </c>
      <c r="CS4" s="4">
        <v>187</v>
      </c>
      <c r="CT4" s="4">
        <v>268.3</v>
      </c>
      <c r="CU4" s="4">
        <v>48.2</v>
      </c>
      <c r="CV4" s="4">
        <v>20.9</v>
      </c>
      <c r="CW4" s="4">
        <v>34.799999999999997</v>
      </c>
      <c r="CX4" s="4">
        <v>41.5</v>
      </c>
      <c r="CY4" s="5">
        <v>1033</v>
      </c>
      <c r="CZ4" s="4">
        <v>264</v>
      </c>
      <c r="DA4" s="4">
        <v>258.10000000000002</v>
      </c>
      <c r="DB4" s="36">
        <v>176.5</v>
      </c>
      <c r="DC4" s="35">
        <v>31.5</v>
      </c>
      <c r="DD4" s="39">
        <v>21.8</v>
      </c>
      <c r="DE4" s="39">
        <v>43.1</v>
      </c>
      <c r="DF4" s="17">
        <v>83.313225806451612</v>
      </c>
      <c r="DH4" s="14"/>
      <c r="DJ4" s="15"/>
    </row>
    <row r="5" spans="1:114" ht="15" x14ac:dyDescent="0.2">
      <c r="A5" s="1" t="s">
        <v>3</v>
      </c>
      <c r="B5" s="4">
        <v>657.2</v>
      </c>
      <c r="C5" s="4">
        <v>721.9</v>
      </c>
      <c r="D5" s="4">
        <v>83.8</v>
      </c>
      <c r="E5" s="4">
        <v>201.6</v>
      </c>
      <c r="F5" s="4">
        <v>12.8</v>
      </c>
      <c r="G5" s="4">
        <v>54.7</v>
      </c>
      <c r="H5" s="4">
        <v>338.3</v>
      </c>
      <c r="I5" s="4">
        <v>109.9</v>
      </c>
      <c r="J5" s="4">
        <v>12.4</v>
      </c>
      <c r="K5" s="4">
        <v>122</v>
      </c>
      <c r="L5" s="4">
        <v>6.8</v>
      </c>
      <c r="M5" s="4">
        <v>178.4</v>
      </c>
      <c r="N5" s="4">
        <v>23.1</v>
      </c>
      <c r="O5" s="4">
        <v>19.100000000000001</v>
      </c>
      <c r="P5" s="4">
        <v>15.8</v>
      </c>
      <c r="Q5" s="4">
        <v>3.77</v>
      </c>
      <c r="R5" s="4">
        <v>75.099999999999994</v>
      </c>
      <c r="S5" s="4">
        <v>125.7</v>
      </c>
      <c r="T5" s="4">
        <v>12.9</v>
      </c>
      <c r="U5" s="4">
        <v>11.2</v>
      </c>
      <c r="V5" s="4">
        <v>218</v>
      </c>
      <c r="W5" s="4">
        <v>136.69999999999999</v>
      </c>
      <c r="X5" s="5">
        <v>1206</v>
      </c>
      <c r="Y5" s="4">
        <v>669.9</v>
      </c>
      <c r="Z5" s="4">
        <v>179.6</v>
      </c>
      <c r="AA5" s="4">
        <v>70.400000000000006</v>
      </c>
      <c r="AB5" s="4">
        <v>825.1</v>
      </c>
      <c r="AC5" s="5">
        <v>2948</v>
      </c>
      <c r="AD5" s="4">
        <v>350.6</v>
      </c>
      <c r="AE5" s="4">
        <v>373.2</v>
      </c>
      <c r="AF5" s="4">
        <v>887.9</v>
      </c>
      <c r="AG5" s="4">
        <v>452.1</v>
      </c>
      <c r="AH5" s="4">
        <v>104.5</v>
      </c>
      <c r="AI5" s="4">
        <v>202.1</v>
      </c>
      <c r="AJ5" s="4">
        <v>712.1</v>
      </c>
      <c r="AK5" s="5">
        <v>1484</v>
      </c>
      <c r="AL5" s="5">
        <v>2129</v>
      </c>
      <c r="AM5" s="4">
        <v>995.7</v>
      </c>
      <c r="AN5" s="4">
        <v>328.5</v>
      </c>
      <c r="AO5" s="4">
        <v>204.4</v>
      </c>
      <c r="AP5" s="4">
        <v>979</v>
      </c>
      <c r="AQ5" s="4">
        <v>676.5</v>
      </c>
      <c r="AR5" s="4">
        <v>870</v>
      </c>
      <c r="AS5" s="4">
        <v>167.1</v>
      </c>
      <c r="AT5" s="4">
        <v>194.9</v>
      </c>
      <c r="AU5" s="4">
        <v>64.3</v>
      </c>
      <c r="AV5" s="4">
        <v>247.4</v>
      </c>
      <c r="AW5" s="4">
        <v>213.1</v>
      </c>
      <c r="AX5" s="4">
        <v>362.9</v>
      </c>
      <c r="AY5" s="5">
        <v>1775</v>
      </c>
      <c r="AZ5" s="4">
        <v>992.5</v>
      </c>
      <c r="BA5" s="4">
        <v>237.6</v>
      </c>
      <c r="BB5" s="4">
        <v>239.4</v>
      </c>
      <c r="BC5" s="5">
        <v>2573</v>
      </c>
      <c r="BD5" s="4">
        <v>784.4</v>
      </c>
      <c r="BE5" s="5">
        <v>1904</v>
      </c>
      <c r="BF5" s="4">
        <v>845.1</v>
      </c>
      <c r="BG5" s="4">
        <v>527.29999999999995</v>
      </c>
      <c r="BH5" s="5">
        <v>1515</v>
      </c>
      <c r="BI5" s="4">
        <v>974.4</v>
      </c>
      <c r="BJ5" s="5">
        <v>1358</v>
      </c>
      <c r="BK5" s="4">
        <v>161.1</v>
      </c>
      <c r="BL5" s="4">
        <v>281.39999999999998</v>
      </c>
      <c r="BM5" s="4">
        <v>254.7</v>
      </c>
      <c r="BN5" s="4">
        <v>345</v>
      </c>
      <c r="BO5" s="4">
        <v>451.8</v>
      </c>
      <c r="BP5" s="5">
        <v>1511</v>
      </c>
      <c r="BQ5" s="5">
        <v>2135</v>
      </c>
      <c r="BR5" s="5">
        <v>2538</v>
      </c>
      <c r="BS5" s="5">
        <v>1608</v>
      </c>
      <c r="BT5" s="5">
        <v>2047</v>
      </c>
      <c r="BU5" s="4">
        <v>172.8</v>
      </c>
      <c r="BV5" s="4">
        <v>191.3</v>
      </c>
      <c r="BW5" s="4">
        <v>289.2</v>
      </c>
      <c r="BX5" s="4">
        <v>214.8</v>
      </c>
      <c r="BY5" s="4">
        <v>167.8</v>
      </c>
      <c r="BZ5" s="4">
        <v>198.7</v>
      </c>
      <c r="CA5" s="60">
        <v>220.5</v>
      </c>
      <c r="CB5" s="4">
        <v>306.2</v>
      </c>
      <c r="CC5" s="4">
        <v>235.6</v>
      </c>
      <c r="CD5" s="5">
        <v>1137</v>
      </c>
      <c r="CE5" s="5">
        <v>1557</v>
      </c>
      <c r="CF5" s="4">
        <v>884.5</v>
      </c>
      <c r="CG5" s="4">
        <v>634.79999999999995</v>
      </c>
      <c r="CH5" s="4">
        <v>264.89999999999998</v>
      </c>
      <c r="CI5" s="4">
        <v>268.2</v>
      </c>
      <c r="CJ5" s="4">
        <v>103.4</v>
      </c>
      <c r="CK5" s="4">
        <v>139.1</v>
      </c>
      <c r="CL5" s="4">
        <v>175.1</v>
      </c>
      <c r="CM5" s="4">
        <v>93.8</v>
      </c>
      <c r="CN5" s="5">
        <v>1907</v>
      </c>
      <c r="CO5" s="4">
        <v>237.1</v>
      </c>
      <c r="CP5" s="4">
        <v>121.7</v>
      </c>
      <c r="CQ5" s="4">
        <v>257</v>
      </c>
      <c r="CR5" s="4">
        <v>262.8</v>
      </c>
      <c r="CS5" s="4">
        <v>424.1</v>
      </c>
      <c r="CT5" s="5">
        <v>1164</v>
      </c>
      <c r="CU5" s="4">
        <v>185.9</v>
      </c>
      <c r="CV5" s="4">
        <v>209.9</v>
      </c>
      <c r="CW5" s="4">
        <v>182.6</v>
      </c>
      <c r="CX5" s="4">
        <v>111.3</v>
      </c>
      <c r="CY5" s="5">
        <v>2632</v>
      </c>
      <c r="CZ5" s="4">
        <v>375.9</v>
      </c>
      <c r="DA5" s="4">
        <v>687.8</v>
      </c>
      <c r="DB5" s="36">
        <v>208.6</v>
      </c>
      <c r="DC5" s="35">
        <v>194</v>
      </c>
      <c r="DD5" s="39">
        <v>89.6</v>
      </c>
      <c r="DE5" s="39">
        <v>232.8</v>
      </c>
      <c r="DF5" s="17">
        <v>287.10333333333335</v>
      </c>
      <c r="DH5" s="14"/>
      <c r="DJ5" s="15"/>
    </row>
    <row r="6" spans="1:114" ht="15" x14ac:dyDescent="0.2">
      <c r="A6" s="1" t="s">
        <v>4</v>
      </c>
      <c r="B6" s="4">
        <v>744.8</v>
      </c>
      <c r="C6" s="5">
        <v>1460</v>
      </c>
      <c r="D6" s="4">
        <v>40.200000000000003</v>
      </c>
      <c r="E6" s="4">
        <v>27.8</v>
      </c>
      <c r="F6" s="4">
        <v>7.41</v>
      </c>
      <c r="G6" s="4">
        <v>658.7</v>
      </c>
      <c r="H6" s="5">
        <v>1166</v>
      </c>
      <c r="I6" s="4">
        <v>50.2</v>
      </c>
      <c r="J6" s="4">
        <v>11.5</v>
      </c>
      <c r="K6" s="4">
        <v>156.9</v>
      </c>
      <c r="L6" s="4">
        <v>11.8</v>
      </c>
      <c r="M6" s="4">
        <v>548.6</v>
      </c>
      <c r="N6" s="4">
        <v>22.3</v>
      </c>
      <c r="O6" s="4">
        <v>17.899999999999999</v>
      </c>
      <c r="P6" s="4">
        <v>30</v>
      </c>
      <c r="Q6" s="4">
        <v>10.199999999999999</v>
      </c>
      <c r="R6" s="4">
        <v>58.3</v>
      </c>
      <c r="S6" s="4">
        <v>173.5</v>
      </c>
      <c r="T6" s="4">
        <v>18.100000000000001</v>
      </c>
      <c r="U6" s="4">
        <v>35.299999999999997</v>
      </c>
      <c r="V6" s="4">
        <v>59.5</v>
      </c>
      <c r="W6" s="4">
        <v>90.2</v>
      </c>
      <c r="X6" s="5">
        <v>1934</v>
      </c>
      <c r="Y6" s="4">
        <v>82.2</v>
      </c>
      <c r="Z6" s="4">
        <v>74.099999999999994</v>
      </c>
      <c r="AA6" s="4">
        <v>46.8</v>
      </c>
      <c r="AB6" s="4">
        <v>678.6</v>
      </c>
      <c r="AC6" s="5">
        <v>1069</v>
      </c>
      <c r="AD6" s="4">
        <v>389.6</v>
      </c>
      <c r="AE6" s="4">
        <v>233.9</v>
      </c>
      <c r="AF6" s="4">
        <v>506.1</v>
      </c>
      <c r="AG6" s="4">
        <v>191.3</v>
      </c>
      <c r="AH6" s="4">
        <v>82.3</v>
      </c>
      <c r="AI6" s="4">
        <v>102.4</v>
      </c>
      <c r="AJ6" s="4">
        <v>486.2</v>
      </c>
      <c r="AK6" s="5">
        <v>1282</v>
      </c>
      <c r="AL6" s="5">
        <v>2668</v>
      </c>
      <c r="AM6" s="4">
        <v>300.10000000000002</v>
      </c>
      <c r="AN6" s="4">
        <v>146.5</v>
      </c>
      <c r="AO6" s="4">
        <v>182.2</v>
      </c>
      <c r="AP6" s="5">
        <v>1009</v>
      </c>
      <c r="AQ6" s="5">
        <v>1116</v>
      </c>
      <c r="AR6" s="5">
        <v>1772</v>
      </c>
      <c r="AS6" s="4">
        <v>181.5</v>
      </c>
      <c r="AT6" s="4">
        <v>68.599999999999994</v>
      </c>
      <c r="AU6" s="4">
        <v>53.2</v>
      </c>
      <c r="AV6" s="4">
        <v>379.1</v>
      </c>
      <c r="AW6" s="4">
        <v>248.5</v>
      </c>
      <c r="AX6" s="4">
        <v>464.3</v>
      </c>
      <c r="AY6" s="5">
        <v>1839</v>
      </c>
      <c r="AZ6" s="4">
        <v>97.4</v>
      </c>
      <c r="BA6" s="4">
        <v>203.2</v>
      </c>
      <c r="BB6" s="4">
        <v>109.7</v>
      </c>
      <c r="BC6" s="5">
        <v>1755</v>
      </c>
      <c r="BD6" s="4">
        <v>680.3</v>
      </c>
      <c r="BE6" s="5">
        <v>2088</v>
      </c>
      <c r="BF6" s="4">
        <v>558.79999999999995</v>
      </c>
      <c r="BG6" s="4">
        <v>194.1</v>
      </c>
      <c r="BH6" s="4">
        <v>873.8</v>
      </c>
      <c r="BI6" s="5">
        <v>1373</v>
      </c>
      <c r="BJ6" s="4">
        <v>700.6</v>
      </c>
      <c r="BK6" s="4">
        <v>65.3</v>
      </c>
      <c r="BL6" s="4">
        <v>598.70000000000005</v>
      </c>
      <c r="BM6" s="4">
        <v>137</v>
      </c>
      <c r="BN6" s="4">
        <v>674.9</v>
      </c>
      <c r="BO6" s="4">
        <v>265.7</v>
      </c>
      <c r="BP6" s="5">
        <v>2437</v>
      </c>
      <c r="BQ6" s="5">
        <v>3060</v>
      </c>
      <c r="BR6" s="5">
        <v>1973</v>
      </c>
      <c r="BS6" s="4">
        <v>448</v>
      </c>
      <c r="BT6" s="5">
        <v>1058</v>
      </c>
      <c r="BU6" s="4">
        <v>251.8</v>
      </c>
      <c r="BV6" s="4">
        <v>141.30000000000001</v>
      </c>
      <c r="BW6" s="4">
        <v>281.60000000000002</v>
      </c>
      <c r="BX6" s="4">
        <v>325.2</v>
      </c>
      <c r="BY6" s="4">
        <v>157.6</v>
      </c>
      <c r="BZ6" s="4">
        <v>83.4</v>
      </c>
      <c r="CA6" s="60">
        <v>487.1</v>
      </c>
      <c r="CB6" s="4">
        <v>166.5</v>
      </c>
      <c r="CC6" s="4">
        <v>801.5</v>
      </c>
      <c r="CD6" s="4">
        <v>904.5</v>
      </c>
      <c r="CE6" s="5">
        <v>1887</v>
      </c>
      <c r="CF6" s="5">
        <v>1502</v>
      </c>
      <c r="CG6" s="5">
        <v>1178</v>
      </c>
      <c r="CH6" s="4">
        <v>373.2</v>
      </c>
      <c r="CI6" s="4">
        <v>61.4</v>
      </c>
      <c r="CJ6" s="4">
        <v>134.5</v>
      </c>
      <c r="CK6" s="4">
        <v>125.5</v>
      </c>
      <c r="CL6" s="4">
        <v>145.69999999999999</v>
      </c>
      <c r="CM6" s="4">
        <v>220.4</v>
      </c>
      <c r="CN6" s="5">
        <v>2392</v>
      </c>
      <c r="CO6" s="4">
        <v>188.8</v>
      </c>
      <c r="CP6" s="4">
        <v>242.9</v>
      </c>
      <c r="CQ6" s="4">
        <v>297.5</v>
      </c>
      <c r="CR6" s="4">
        <v>325.2</v>
      </c>
      <c r="CS6" s="4">
        <v>631.6</v>
      </c>
      <c r="CT6" s="4">
        <v>518.9</v>
      </c>
      <c r="CU6" s="4">
        <v>250.5</v>
      </c>
      <c r="CV6" s="4">
        <v>248.5</v>
      </c>
      <c r="CW6" s="4">
        <v>174.1</v>
      </c>
      <c r="CX6" s="4">
        <v>331.8</v>
      </c>
      <c r="CY6" s="5">
        <v>2630</v>
      </c>
      <c r="CZ6" s="4">
        <v>672.5</v>
      </c>
      <c r="DA6" s="5">
        <v>1067</v>
      </c>
      <c r="DB6" s="36">
        <v>257.10000000000002</v>
      </c>
      <c r="DC6" s="35">
        <v>265.10000000000002</v>
      </c>
      <c r="DD6" s="39">
        <v>186</v>
      </c>
      <c r="DE6" s="39">
        <v>648.5</v>
      </c>
      <c r="DF6" s="17"/>
      <c r="DH6" s="14"/>
      <c r="DJ6" s="15"/>
    </row>
    <row r="7" spans="1:114" ht="15" x14ac:dyDescent="0.2">
      <c r="A7" s="1" t="s">
        <v>5</v>
      </c>
      <c r="B7" s="4">
        <v>203.3</v>
      </c>
      <c r="C7" s="5">
        <v>1003</v>
      </c>
      <c r="D7" s="4">
        <v>49.5</v>
      </c>
      <c r="E7" s="4">
        <v>11.1</v>
      </c>
      <c r="F7" s="4">
        <v>11.3</v>
      </c>
      <c r="G7" s="5">
        <v>1109</v>
      </c>
      <c r="H7" s="4">
        <v>458.5</v>
      </c>
      <c r="I7" s="4">
        <v>44.3</v>
      </c>
      <c r="J7" s="4"/>
      <c r="K7" s="4">
        <v>43.3</v>
      </c>
      <c r="L7" s="4">
        <v>14.9</v>
      </c>
      <c r="M7" s="4">
        <v>231.8</v>
      </c>
      <c r="N7" s="4">
        <v>25.5</v>
      </c>
      <c r="O7" s="4">
        <v>16.5</v>
      </c>
      <c r="P7" s="4">
        <v>27.9</v>
      </c>
      <c r="Q7" s="4">
        <v>5.5</v>
      </c>
      <c r="R7" s="4">
        <v>55.8</v>
      </c>
      <c r="S7" s="4">
        <v>29.4</v>
      </c>
      <c r="T7" s="4">
        <v>20.8</v>
      </c>
      <c r="U7" s="4">
        <v>40.1</v>
      </c>
      <c r="V7" s="4">
        <v>95.3</v>
      </c>
      <c r="W7" s="4">
        <v>88.8</v>
      </c>
      <c r="X7" s="5">
        <v>1244</v>
      </c>
      <c r="Y7" s="4">
        <v>39.1</v>
      </c>
      <c r="Z7" s="4">
        <v>41.1</v>
      </c>
      <c r="AA7" s="4">
        <v>77.2</v>
      </c>
      <c r="AB7" s="4">
        <v>424.8</v>
      </c>
      <c r="AC7" s="5">
        <v>1193</v>
      </c>
      <c r="AD7" s="4">
        <v>271</v>
      </c>
      <c r="AE7" s="4">
        <v>218.3</v>
      </c>
      <c r="AF7" s="4">
        <v>296.10000000000002</v>
      </c>
      <c r="AG7" s="4">
        <v>201.1</v>
      </c>
      <c r="AH7" s="4">
        <v>77</v>
      </c>
      <c r="AI7" s="4">
        <v>130.5</v>
      </c>
      <c r="AJ7" s="4">
        <v>243</v>
      </c>
      <c r="AK7" s="4">
        <v>364.4</v>
      </c>
      <c r="AL7" s="5">
        <v>1035</v>
      </c>
      <c r="AM7" s="4">
        <v>366</v>
      </c>
      <c r="AN7" s="4">
        <v>201.7</v>
      </c>
      <c r="AO7" s="4">
        <v>102.8</v>
      </c>
      <c r="AP7" s="4">
        <v>912.1</v>
      </c>
      <c r="AQ7" s="4">
        <v>716.5</v>
      </c>
      <c r="AR7" s="4">
        <v>844.8</v>
      </c>
      <c r="AS7" s="4">
        <v>77.599999999999994</v>
      </c>
      <c r="AT7" s="4">
        <v>80.7</v>
      </c>
      <c r="AU7" s="4">
        <v>22.9</v>
      </c>
      <c r="AV7" s="4">
        <v>253.6</v>
      </c>
      <c r="AW7" s="4">
        <v>747.3</v>
      </c>
      <c r="AX7" s="4">
        <v>471.9</v>
      </c>
      <c r="AY7" s="5">
        <v>1938</v>
      </c>
      <c r="AZ7" s="4">
        <v>84.9</v>
      </c>
      <c r="BA7" s="5">
        <v>1613</v>
      </c>
      <c r="BB7" s="4">
        <v>177.6</v>
      </c>
      <c r="BC7" s="4">
        <v>879.4</v>
      </c>
      <c r="BD7" s="4">
        <v>453.9</v>
      </c>
      <c r="BE7" s="5">
        <v>1669</v>
      </c>
      <c r="BF7" s="5">
        <v>1026</v>
      </c>
      <c r="BG7" s="4">
        <v>193.4</v>
      </c>
      <c r="BH7" s="5">
        <v>1319</v>
      </c>
      <c r="BI7" s="4">
        <v>993.6</v>
      </c>
      <c r="BJ7" s="4">
        <v>278.39999999999998</v>
      </c>
      <c r="BK7" s="4">
        <v>42.9</v>
      </c>
      <c r="BL7" s="4">
        <v>310.8</v>
      </c>
      <c r="BM7" s="4">
        <v>130.19999999999999</v>
      </c>
      <c r="BN7" s="4">
        <v>736.1</v>
      </c>
      <c r="BO7" s="4">
        <v>284.8</v>
      </c>
      <c r="BP7" s="5">
        <v>1445</v>
      </c>
      <c r="BQ7" s="5">
        <v>2709</v>
      </c>
      <c r="BR7" s="5">
        <v>1516</v>
      </c>
      <c r="BS7" s="4">
        <v>320.89999999999998</v>
      </c>
      <c r="BT7" s="5">
        <v>1464</v>
      </c>
      <c r="BU7" s="4">
        <v>179.6</v>
      </c>
      <c r="BV7" s="4">
        <v>104.1</v>
      </c>
      <c r="BW7" s="4">
        <v>117.1</v>
      </c>
      <c r="BX7" s="4">
        <v>261.5</v>
      </c>
      <c r="BY7" s="4">
        <v>151.19999999999999</v>
      </c>
      <c r="BZ7" s="4">
        <v>50.5</v>
      </c>
      <c r="CA7" s="60">
        <v>563.20000000000005</v>
      </c>
      <c r="CB7" s="4">
        <v>81.5</v>
      </c>
      <c r="CC7" s="5">
        <v>1507</v>
      </c>
      <c r="CD7" s="4">
        <v>915.1</v>
      </c>
      <c r="CE7" s="5">
        <v>1799</v>
      </c>
      <c r="CF7" s="5">
        <v>1288</v>
      </c>
      <c r="CG7" s="5">
        <v>1081</v>
      </c>
      <c r="CH7" s="4">
        <v>133.19999999999999</v>
      </c>
      <c r="CI7" s="4">
        <v>42.4</v>
      </c>
      <c r="CJ7" s="4">
        <v>80.400000000000006</v>
      </c>
      <c r="CK7" s="4">
        <v>56.9</v>
      </c>
      <c r="CL7" s="4">
        <v>39.1</v>
      </c>
      <c r="CM7" s="4">
        <v>163.4</v>
      </c>
      <c r="CN7" s="4">
        <v>926.8</v>
      </c>
      <c r="CO7" s="4">
        <v>111.5</v>
      </c>
      <c r="CP7" s="4">
        <v>157.1</v>
      </c>
      <c r="CQ7" s="4">
        <v>366.7</v>
      </c>
      <c r="CR7" s="4">
        <v>276.8</v>
      </c>
      <c r="CS7" s="4">
        <v>509.7</v>
      </c>
      <c r="CT7" s="4">
        <v>123.8</v>
      </c>
      <c r="CU7" s="4">
        <v>107.5</v>
      </c>
      <c r="CV7" s="4">
        <v>159.4</v>
      </c>
      <c r="CW7" s="4">
        <v>123.7</v>
      </c>
      <c r="CX7" s="4">
        <v>169.6</v>
      </c>
      <c r="CY7" s="5">
        <v>1977</v>
      </c>
      <c r="CZ7" s="4">
        <v>368.6</v>
      </c>
      <c r="DA7" s="5">
        <v>1087</v>
      </c>
      <c r="DB7" s="36">
        <v>145.5</v>
      </c>
      <c r="DC7" s="35">
        <v>98.5</v>
      </c>
      <c r="DD7" s="39">
        <v>234.6</v>
      </c>
      <c r="DE7" s="39">
        <v>927.4</v>
      </c>
      <c r="DF7" s="17"/>
      <c r="DH7" s="14"/>
      <c r="DJ7" s="15"/>
    </row>
    <row r="8" spans="1:114" ht="15" x14ac:dyDescent="0.2">
      <c r="A8" s="1" t="s">
        <v>6</v>
      </c>
      <c r="B8" s="4">
        <v>27.6</v>
      </c>
      <c r="C8" s="4">
        <v>147.4</v>
      </c>
      <c r="D8" s="4">
        <v>13.3</v>
      </c>
      <c r="E8" s="4">
        <v>0.42299999999999999</v>
      </c>
      <c r="F8" s="4">
        <v>8.06</v>
      </c>
      <c r="G8" s="4">
        <v>22.6</v>
      </c>
      <c r="H8" s="4">
        <v>20.399999999999999</v>
      </c>
      <c r="I8" s="4">
        <v>22.3</v>
      </c>
      <c r="J8" s="4"/>
      <c r="K8" s="4">
        <v>22.5</v>
      </c>
      <c r="L8" s="4"/>
      <c r="M8" s="4">
        <v>18.100000000000001</v>
      </c>
      <c r="N8" s="4">
        <v>14.4</v>
      </c>
      <c r="O8" s="4">
        <v>14</v>
      </c>
      <c r="P8" s="4">
        <v>22</v>
      </c>
      <c r="Q8" s="4">
        <v>7.61</v>
      </c>
      <c r="R8" s="4">
        <v>33.4</v>
      </c>
      <c r="S8" s="4">
        <v>26.9</v>
      </c>
      <c r="T8" s="4">
        <v>18.600000000000001</v>
      </c>
      <c r="U8" s="4">
        <v>22.4</v>
      </c>
      <c r="V8" s="4">
        <v>41.3</v>
      </c>
      <c r="W8" s="4">
        <v>26.1</v>
      </c>
      <c r="X8" s="4">
        <v>495</v>
      </c>
      <c r="Y8" s="4">
        <v>27.2</v>
      </c>
      <c r="Z8" s="4">
        <v>44</v>
      </c>
      <c r="AA8" s="4">
        <v>41.5</v>
      </c>
      <c r="AB8" s="4">
        <v>35.4</v>
      </c>
      <c r="AC8" s="4">
        <v>419.1</v>
      </c>
      <c r="AD8" s="4">
        <v>61.6</v>
      </c>
      <c r="AE8" s="4">
        <v>58.4</v>
      </c>
      <c r="AF8" s="4">
        <v>43.6</v>
      </c>
      <c r="AG8" s="4">
        <v>37.5</v>
      </c>
      <c r="AH8" s="4">
        <v>42</v>
      </c>
      <c r="AI8" s="4">
        <v>39.9</v>
      </c>
      <c r="AJ8" s="4">
        <v>70</v>
      </c>
      <c r="AK8" s="4">
        <v>79.099999999999994</v>
      </c>
      <c r="AL8" s="4">
        <v>197</v>
      </c>
      <c r="AM8" s="4">
        <v>51.9</v>
      </c>
      <c r="AN8" s="4">
        <v>49.3</v>
      </c>
      <c r="AO8" s="4">
        <v>67.5</v>
      </c>
      <c r="AP8" s="4">
        <v>75.599999999999994</v>
      </c>
      <c r="AQ8" s="4">
        <v>67.3</v>
      </c>
      <c r="AR8" s="4">
        <v>71</v>
      </c>
      <c r="AS8" s="4">
        <v>49</v>
      </c>
      <c r="AT8" s="4">
        <v>39.1</v>
      </c>
      <c r="AU8" s="4">
        <v>26.6</v>
      </c>
      <c r="AV8" s="4">
        <v>52</v>
      </c>
      <c r="AW8" s="4">
        <v>65.5</v>
      </c>
      <c r="AX8" s="4">
        <v>81.8</v>
      </c>
      <c r="AY8" s="4">
        <v>635.9</v>
      </c>
      <c r="AZ8" s="4">
        <v>54.5</v>
      </c>
      <c r="BA8" s="4">
        <v>312</v>
      </c>
      <c r="BB8" s="4">
        <v>32.299999999999997</v>
      </c>
      <c r="BC8" s="4">
        <v>136.5</v>
      </c>
      <c r="BD8" s="4">
        <v>231.7</v>
      </c>
      <c r="BE8" s="4">
        <v>283.89999999999998</v>
      </c>
      <c r="BF8" s="4">
        <v>90.4</v>
      </c>
      <c r="BG8" s="4">
        <v>95.6</v>
      </c>
      <c r="BH8" s="4">
        <v>164</v>
      </c>
      <c r="BI8" s="4">
        <v>409.2</v>
      </c>
      <c r="BJ8" s="4">
        <v>73.3</v>
      </c>
      <c r="BK8" s="4">
        <v>47.5</v>
      </c>
      <c r="BL8" s="4">
        <v>61.2</v>
      </c>
      <c r="BM8" s="4">
        <v>55.8</v>
      </c>
      <c r="BN8" s="4">
        <v>179.5</v>
      </c>
      <c r="BO8" s="4">
        <v>69.7</v>
      </c>
      <c r="BP8" s="4">
        <v>721.8</v>
      </c>
      <c r="BQ8" s="4">
        <v>796.3</v>
      </c>
      <c r="BR8" s="4">
        <v>324.5</v>
      </c>
      <c r="BS8" s="4">
        <v>140.6</v>
      </c>
      <c r="BT8" s="4">
        <v>230.3</v>
      </c>
      <c r="BU8" s="4">
        <v>172.1</v>
      </c>
      <c r="BV8" s="4">
        <v>59.5</v>
      </c>
      <c r="BW8" s="4">
        <v>61.5</v>
      </c>
      <c r="BX8" s="4">
        <v>74.599999999999994</v>
      </c>
      <c r="BY8" s="4">
        <v>71.5</v>
      </c>
      <c r="BZ8" s="4">
        <v>34.299999999999997</v>
      </c>
      <c r="CA8" s="60">
        <v>187</v>
      </c>
      <c r="CB8" s="4">
        <v>55.4</v>
      </c>
      <c r="CC8" s="4">
        <v>706.7</v>
      </c>
      <c r="CD8" s="4">
        <v>154</v>
      </c>
      <c r="CE8" s="4">
        <v>271.89999999999998</v>
      </c>
      <c r="CF8" s="4">
        <v>396.2</v>
      </c>
      <c r="CG8" s="4">
        <v>172.8</v>
      </c>
      <c r="CH8" s="4">
        <v>81.7</v>
      </c>
      <c r="CI8" s="4">
        <v>77.900000000000006</v>
      </c>
      <c r="CJ8" s="4">
        <v>89.7</v>
      </c>
      <c r="CK8" s="4">
        <v>38.1</v>
      </c>
      <c r="CL8" s="4">
        <v>83.2</v>
      </c>
      <c r="CM8" s="4">
        <v>100</v>
      </c>
      <c r="CN8" s="4">
        <v>133.69999999999999</v>
      </c>
      <c r="CO8" s="4">
        <v>79.599999999999994</v>
      </c>
      <c r="CP8" s="4">
        <v>110.5</v>
      </c>
      <c r="CQ8" s="4">
        <v>143.80000000000001</v>
      </c>
      <c r="CR8" s="4">
        <v>177.3</v>
      </c>
      <c r="CS8" s="4">
        <v>326.3</v>
      </c>
      <c r="CT8" s="4">
        <v>150.4</v>
      </c>
      <c r="CU8" s="4">
        <v>91.6</v>
      </c>
      <c r="CV8" s="4">
        <v>120.1</v>
      </c>
      <c r="CW8" s="4">
        <v>149</v>
      </c>
      <c r="CX8" s="4">
        <v>145.6</v>
      </c>
      <c r="CY8" s="4">
        <v>259.89999999999998</v>
      </c>
      <c r="CZ8" s="4">
        <v>100.4</v>
      </c>
      <c r="DA8" s="4">
        <v>212.5</v>
      </c>
      <c r="DB8" s="36">
        <v>152.4</v>
      </c>
      <c r="DC8" s="35">
        <v>94.2</v>
      </c>
      <c r="DD8" s="39">
        <v>123</v>
      </c>
      <c r="DE8" s="39">
        <v>182.3</v>
      </c>
      <c r="DF8" s="17"/>
      <c r="DH8" s="14"/>
      <c r="DJ8" s="15"/>
    </row>
    <row r="9" spans="1:114" ht="15" x14ac:dyDescent="0.2">
      <c r="A9" s="1" t="s">
        <v>7</v>
      </c>
      <c r="B9" s="4">
        <v>16.8</v>
      </c>
      <c r="C9" s="4">
        <v>13.1</v>
      </c>
      <c r="D9" s="4">
        <v>6.75</v>
      </c>
      <c r="E9" s="4">
        <v>0</v>
      </c>
      <c r="F9" s="4">
        <v>3.46</v>
      </c>
      <c r="G9" s="4">
        <v>13</v>
      </c>
      <c r="H9" s="4">
        <v>17.100000000000001</v>
      </c>
      <c r="I9" s="4">
        <v>14.8</v>
      </c>
      <c r="J9" s="4"/>
      <c r="K9" s="4">
        <v>8.9</v>
      </c>
      <c r="L9" s="4"/>
      <c r="M9" s="4">
        <v>7.71</v>
      </c>
      <c r="N9" s="4">
        <v>7.71</v>
      </c>
      <c r="O9" s="4">
        <v>6.5000000000000002E-2</v>
      </c>
      <c r="P9" s="4">
        <v>6.87</v>
      </c>
      <c r="Q9" s="4">
        <v>17.399999999999999</v>
      </c>
      <c r="R9" s="4">
        <v>27.5</v>
      </c>
      <c r="S9" s="4">
        <v>18.899999999999999</v>
      </c>
      <c r="T9" s="4">
        <v>17.3</v>
      </c>
      <c r="U9" s="4">
        <v>24.8</v>
      </c>
      <c r="V9" s="4">
        <v>32.9</v>
      </c>
      <c r="W9" s="4">
        <v>28.2</v>
      </c>
      <c r="X9" s="4">
        <v>46.3</v>
      </c>
      <c r="Y9" s="4">
        <v>31.5</v>
      </c>
      <c r="Z9" s="4">
        <v>28.1</v>
      </c>
      <c r="AA9" s="4">
        <v>45.8</v>
      </c>
      <c r="AB9" s="4">
        <v>37.299999999999997</v>
      </c>
      <c r="AC9" s="4">
        <v>79.099999999999994</v>
      </c>
      <c r="AD9" s="4">
        <v>69.7</v>
      </c>
      <c r="AE9" s="4">
        <v>69.900000000000006</v>
      </c>
      <c r="AF9" s="4">
        <v>63.4</v>
      </c>
      <c r="AG9" s="4">
        <v>60</v>
      </c>
      <c r="AH9" s="4">
        <v>47.1</v>
      </c>
      <c r="AI9" s="4">
        <v>48.5</v>
      </c>
      <c r="AJ9" s="4">
        <v>98.3</v>
      </c>
      <c r="AK9" s="4">
        <v>86.2</v>
      </c>
      <c r="AL9" s="4">
        <v>82</v>
      </c>
      <c r="AM9" s="4">
        <v>57.1</v>
      </c>
      <c r="AN9" s="4">
        <v>52.1</v>
      </c>
      <c r="AO9" s="4">
        <v>49.9</v>
      </c>
      <c r="AP9" s="4">
        <v>101</v>
      </c>
      <c r="AQ9" s="4">
        <v>98.1</v>
      </c>
      <c r="AR9" s="4">
        <v>78.3</v>
      </c>
      <c r="AS9" s="4">
        <v>80.5</v>
      </c>
      <c r="AT9" s="4">
        <v>76.8</v>
      </c>
      <c r="AU9" s="4">
        <v>40</v>
      </c>
      <c r="AV9" s="4">
        <v>120.8</v>
      </c>
      <c r="AW9" s="4">
        <v>134.6</v>
      </c>
      <c r="AX9" s="4">
        <v>149.19999999999999</v>
      </c>
      <c r="AY9" s="4">
        <v>256.5</v>
      </c>
      <c r="AZ9" s="4">
        <v>57.6</v>
      </c>
      <c r="BA9" s="4">
        <v>119.1</v>
      </c>
      <c r="BB9" s="4">
        <v>276.89999999999998</v>
      </c>
      <c r="BC9" s="4">
        <v>123.5</v>
      </c>
      <c r="BD9" s="4">
        <v>86.3</v>
      </c>
      <c r="BE9" s="4">
        <v>124.2</v>
      </c>
      <c r="BF9" s="4">
        <v>108.2</v>
      </c>
      <c r="BG9" s="4">
        <v>68.099999999999994</v>
      </c>
      <c r="BH9" s="4">
        <v>101.4</v>
      </c>
      <c r="BI9" s="4">
        <v>139</v>
      </c>
      <c r="BJ9" s="4">
        <v>272</v>
      </c>
      <c r="BK9" s="4">
        <v>25.4</v>
      </c>
      <c r="BL9" s="4">
        <v>169.2</v>
      </c>
      <c r="BM9" s="4">
        <v>105</v>
      </c>
      <c r="BN9" s="4">
        <v>128.9</v>
      </c>
      <c r="BO9" s="4">
        <v>72.5</v>
      </c>
      <c r="BP9" s="4">
        <v>289.2</v>
      </c>
      <c r="BQ9" s="4">
        <v>341.9</v>
      </c>
      <c r="BR9" s="4">
        <v>297.89999999999998</v>
      </c>
      <c r="BS9" s="4">
        <v>101.1</v>
      </c>
      <c r="BT9" s="4">
        <v>257.5</v>
      </c>
      <c r="BU9" s="4">
        <v>94.3</v>
      </c>
      <c r="BV9" s="4">
        <v>58.1</v>
      </c>
      <c r="BW9" s="4">
        <v>164.1</v>
      </c>
      <c r="BX9" s="4">
        <v>142.5</v>
      </c>
      <c r="BY9" s="4">
        <v>110.7</v>
      </c>
      <c r="BZ9" s="4">
        <v>31.9</v>
      </c>
      <c r="CA9" s="60">
        <v>217.9</v>
      </c>
      <c r="CB9" s="4">
        <v>26.5</v>
      </c>
      <c r="CC9" s="4">
        <v>115.3</v>
      </c>
      <c r="CD9" s="4">
        <v>153.1</v>
      </c>
      <c r="CE9" s="4">
        <v>231.4</v>
      </c>
      <c r="CF9" s="4">
        <v>176.1</v>
      </c>
      <c r="CG9" s="4">
        <v>198.6</v>
      </c>
      <c r="CH9" s="4">
        <v>129.69999999999999</v>
      </c>
      <c r="CI9" s="4">
        <v>67.5</v>
      </c>
      <c r="CJ9" s="4">
        <v>93.7</v>
      </c>
      <c r="CK9" s="4">
        <v>102</v>
      </c>
      <c r="CL9" s="4">
        <v>67.8</v>
      </c>
      <c r="CM9" s="4">
        <v>132.5</v>
      </c>
      <c r="CN9" s="4">
        <v>183.2</v>
      </c>
      <c r="CO9" s="4">
        <v>67.8</v>
      </c>
      <c r="CP9" s="4">
        <v>139.5</v>
      </c>
      <c r="CQ9" s="4">
        <v>177.5</v>
      </c>
      <c r="CR9" s="4">
        <v>167.1</v>
      </c>
      <c r="CS9" s="4">
        <v>207.3</v>
      </c>
      <c r="CT9" s="4">
        <v>173.2</v>
      </c>
      <c r="CU9" s="4">
        <v>92</v>
      </c>
      <c r="CV9" s="4">
        <v>160</v>
      </c>
      <c r="CW9" s="4">
        <v>110.7</v>
      </c>
      <c r="CX9" s="4">
        <v>165.7</v>
      </c>
      <c r="CY9" s="4">
        <v>223.2</v>
      </c>
      <c r="CZ9" s="4">
        <v>175.8</v>
      </c>
      <c r="DA9" s="4">
        <v>189.1</v>
      </c>
      <c r="DB9" s="36">
        <v>233.7</v>
      </c>
      <c r="DC9" s="35">
        <v>122.9</v>
      </c>
      <c r="DD9" s="39">
        <v>124.8</v>
      </c>
      <c r="DE9" s="39">
        <v>228.7</v>
      </c>
      <c r="DF9" s="17"/>
      <c r="DH9" s="14"/>
      <c r="DJ9" s="15"/>
    </row>
    <row r="10" spans="1:114" ht="15" x14ac:dyDescent="0.2">
      <c r="A10" s="1" t="s">
        <v>8</v>
      </c>
      <c r="B10" s="4">
        <v>66.3</v>
      </c>
      <c r="C10" s="4">
        <v>15.5</v>
      </c>
      <c r="D10" s="4">
        <v>5.46</v>
      </c>
      <c r="E10" s="4">
        <v>1.48</v>
      </c>
      <c r="F10" s="4">
        <v>0.06</v>
      </c>
      <c r="G10" s="4">
        <v>26.6</v>
      </c>
      <c r="H10" s="4">
        <v>16</v>
      </c>
      <c r="I10" s="4">
        <v>35</v>
      </c>
      <c r="J10" s="4"/>
      <c r="K10" s="4"/>
      <c r="L10" s="4"/>
      <c r="M10" s="4">
        <v>2.17</v>
      </c>
      <c r="N10" s="4">
        <v>2.57</v>
      </c>
      <c r="O10" s="4">
        <v>1.97</v>
      </c>
      <c r="P10" s="4">
        <v>6.7000000000000004E-2</v>
      </c>
      <c r="Q10" s="4">
        <v>9.5</v>
      </c>
      <c r="R10" s="4">
        <v>17.100000000000001</v>
      </c>
      <c r="S10" s="4">
        <v>20.5</v>
      </c>
      <c r="T10" s="4">
        <v>15.6</v>
      </c>
      <c r="U10" s="4">
        <v>2.87</v>
      </c>
      <c r="V10" s="4">
        <v>31.9</v>
      </c>
      <c r="W10" s="4">
        <v>27.1</v>
      </c>
      <c r="X10" s="4">
        <v>54.1</v>
      </c>
      <c r="Y10" s="4">
        <v>22.7</v>
      </c>
      <c r="Z10" s="4">
        <v>79.2</v>
      </c>
      <c r="AA10" s="4">
        <v>57.6</v>
      </c>
      <c r="AB10" s="4">
        <v>72.5</v>
      </c>
      <c r="AC10" s="4">
        <v>76.900000000000006</v>
      </c>
      <c r="AD10" s="4">
        <v>90.4</v>
      </c>
      <c r="AE10" s="4">
        <v>102.8</v>
      </c>
      <c r="AF10" s="4">
        <v>109.1</v>
      </c>
      <c r="AG10" s="4">
        <v>90.7</v>
      </c>
      <c r="AH10" s="4">
        <v>157.19999999999999</v>
      </c>
      <c r="AI10" s="4">
        <v>108.6</v>
      </c>
      <c r="AJ10" s="4">
        <v>154.4</v>
      </c>
      <c r="AK10" s="4">
        <v>135.4</v>
      </c>
      <c r="AL10" s="4">
        <v>136.9</v>
      </c>
      <c r="AM10" s="4">
        <v>101.6</v>
      </c>
      <c r="AN10" s="4">
        <v>130.80000000000001</v>
      </c>
      <c r="AO10" s="4">
        <v>97.7</v>
      </c>
      <c r="AP10" s="4">
        <v>146.69999999999999</v>
      </c>
      <c r="AQ10" s="4">
        <v>167.5</v>
      </c>
      <c r="AR10" s="4">
        <v>173.4</v>
      </c>
      <c r="AS10" s="4">
        <v>304.3</v>
      </c>
      <c r="AT10" s="4">
        <v>34</v>
      </c>
      <c r="AU10" s="4">
        <v>19.100000000000001</v>
      </c>
      <c r="AV10" s="4">
        <v>112.7</v>
      </c>
      <c r="AW10" s="4">
        <v>221.2</v>
      </c>
      <c r="AX10" s="4">
        <v>190.5</v>
      </c>
      <c r="AY10" s="4">
        <v>288.39999999999998</v>
      </c>
      <c r="AZ10" s="4">
        <v>63.6</v>
      </c>
      <c r="BA10" s="4">
        <v>126.1</v>
      </c>
      <c r="BB10" s="4">
        <v>242.4</v>
      </c>
      <c r="BC10" s="4">
        <v>258.89999999999998</v>
      </c>
      <c r="BD10" s="4">
        <v>435.4</v>
      </c>
      <c r="BE10" s="4">
        <v>324.3</v>
      </c>
      <c r="BF10" s="4">
        <v>436.1</v>
      </c>
      <c r="BG10" s="4">
        <v>215.8</v>
      </c>
      <c r="BH10" s="4">
        <v>243.5</v>
      </c>
      <c r="BI10" s="4">
        <v>234.1</v>
      </c>
      <c r="BJ10" s="4">
        <v>448.3</v>
      </c>
      <c r="BK10" s="4">
        <v>19.100000000000001</v>
      </c>
      <c r="BL10" s="4">
        <v>358.3</v>
      </c>
      <c r="BM10" s="4">
        <v>215.6</v>
      </c>
      <c r="BN10" s="4">
        <v>431.4</v>
      </c>
      <c r="BO10" s="4">
        <v>300.3</v>
      </c>
      <c r="BP10" s="4">
        <v>486.7</v>
      </c>
      <c r="BQ10" s="4">
        <v>363.2</v>
      </c>
      <c r="BR10" s="4">
        <v>457.7</v>
      </c>
      <c r="BS10" s="4">
        <v>546.9</v>
      </c>
      <c r="BT10" s="4">
        <v>491.2</v>
      </c>
      <c r="BU10" s="4">
        <v>150.69999999999999</v>
      </c>
      <c r="BV10" s="4">
        <v>187.8</v>
      </c>
      <c r="BW10" s="4">
        <v>230.5</v>
      </c>
      <c r="BX10" s="4">
        <v>186</v>
      </c>
      <c r="BY10" s="4">
        <v>260.7</v>
      </c>
      <c r="BZ10" s="4">
        <v>38.5</v>
      </c>
      <c r="CA10" s="60">
        <v>257.60000000000002</v>
      </c>
      <c r="CB10" s="4">
        <v>39.5</v>
      </c>
      <c r="CC10" s="4">
        <v>220.4</v>
      </c>
      <c r="CD10" s="4">
        <v>312.60000000000002</v>
      </c>
      <c r="CE10" s="4">
        <v>384.6</v>
      </c>
      <c r="CF10" s="4">
        <v>394.7</v>
      </c>
      <c r="CG10" s="4">
        <v>297.8</v>
      </c>
      <c r="CH10" s="4">
        <v>342.8</v>
      </c>
      <c r="CI10" s="4">
        <v>63.4</v>
      </c>
      <c r="CJ10" s="4">
        <v>136.5</v>
      </c>
      <c r="CK10" s="4">
        <v>107.6</v>
      </c>
      <c r="CL10" s="4">
        <v>62.8</v>
      </c>
      <c r="CM10" s="4">
        <v>225.6</v>
      </c>
      <c r="CN10" s="4">
        <v>338.5</v>
      </c>
      <c r="CO10" s="4">
        <v>163.4</v>
      </c>
      <c r="CP10" s="4">
        <v>190.2</v>
      </c>
      <c r="CQ10" s="4">
        <v>280.7</v>
      </c>
      <c r="CR10" s="4">
        <v>297.3</v>
      </c>
      <c r="CS10" s="4">
        <v>304.60000000000002</v>
      </c>
      <c r="CT10" s="4">
        <v>314.7</v>
      </c>
      <c r="CU10" s="4">
        <v>269</v>
      </c>
      <c r="CV10" s="4">
        <v>189</v>
      </c>
      <c r="CW10" s="4">
        <v>240.3</v>
      </c>
      <c r="CX10" s="4">
        <v>318.3</v>
      </c>
      <c r="CY10" s="4">
        <v>405.9</v>
      </c>
      <c r="CZ10" s="4">
        <v>277.7</v>
      </c>
      <c r="DA10" s="4">
        <v>359.6</v>
      </c>
      <c r="DB10" s="36">
        <v>299</v>
      </c>
      <c r="DC10" s="35">
        <v>213.4</v>
      </c>
      <c r="DD10" s="39">
        <v>135.1</v>
      </c>
      <c r="DE10" s="39">
        <v>324.2</v>
      </c>
      <c r="DF10" s="17"/>
      <c r="DH10" s="14"/>
      <c r="DJ10" s="15"/>
    </row>
    <row r="11" spans="1:114" ht="15" x14ac:dyDescent="0.2">
      <c r="A11" s="1" t="s">
        <v>9</v>
      </c>
      <c r="B11" s="4">
        <v>104.1</v>
      </c>
      <c r="C11" s="4">
        <v>68.2</v>
      </c>
      <c r="D11" s="4">
        <v>73.7</v>
      </c>
      <c r="E11" s="4">
        <v>7.08</v>
      </c>
      <c r="F11" s="4">
        <v>54.5</v>
      </c>
      <c r="G11" s="4">
        <v>79.900000000000006</v>
      </c>
      <c r="H11" s="4">
        <v>10.8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4.2300000000000004</v>
      </c>
      <c r="V11" s="4">
        <v>25.5</v>
      </c>
      <c r="W11" s="4">
        <v>13.5</v>
      </c>
      <c r="X11" s="4">
        <v>57.3</v>
      </c>
      <c r="Y11" s="4">
        <v>26</v>
      </c>
      <c r="Z11" s="4">
        <v>19.2</v>
      </c>
      <c r="AA11" s="4">
        <v>48.5</v>
      </c>
      <c r="AB11" s="4">
        <v>31.3</v>
      </c>
      <c r="AC11" s="4">
        <v>91</v>
      </c>
      <c r="AD11" s="4">
        <v>62.4</v>
      </c>
      <c r="AE11" s="4">
        <v>78.599999999999994</v>
      </c>
      <c r="AF11" s="4">
        <v>125</v>
      </c>
      <c r="AG11" s="4">
        <v>38.5</v>
      </c>
      <c r="AH11" s="4">
        <v>56.8</v>
      </c>
      <c r="AI11" s="4">
        <v>41</v>
      </c>
      <c r="AJ11" s="4">
        <v>101.1</v>
      </c>
      <c r="AK11" s="4">
        <v>53.7</v>
      </c>
      <c r="AL11" s="4">
        <v>41.2</v>
      </c>
      <c r="AM11" s="4">
        <v>39.1</v>
      </c>
      <c r="AN11" s="4">
        <v>56.5</v>
      </c>
      <c r="AO11" s="4">
        <v>25.5</v>
      </c>
      <c r="AP11" s="4">
        <v>52</v>
      </c>
      <c r="AQ11" s="4">
        <v>35</v>
      </c>
      <c r="AR11" s="4">
        <v>43.2</v>
      </c>
      <c r="AS11" s="4">
        <v>62.5</v>
      </c>
      <c r="AT11" s="4">
        <v>14</v>
      </c>
      <c r="AU11" s="4">
        <v>5.94</v>
      </c>
      <c r="AV11" s="4">
        <v>24.8</v>
      </c>
      <c r="AW11" s="4">
        <v>46.9</v>
      </c>
      <c r="AX11" s="4">
        <v>217.6</v>
      </c>
      <c r="AY11" s="4">
        <v>238.3</v>
      </c>
      <c r="AZ11" s="4">
        <v>74.599999999999994</v>
      </c>
      <c r="BA11" s="4">
        <v>156.6</v>
      </c>
      <c r="BB11" s="4">
        <v>260</v>
      </c>
      <c r="BC11" s="4">
        <v>333.1</v>
      </c>
      <c r="BD11" s="4">
        <v>335.7</v>
      </c>
      <c r="BE11" s="4">
        <v>410</v>
      </c>
      <c r="BF11" s="4">
        <v>411.7</v>
      </c>
      <c r="BG11" s="4">
        <v>120.1</v>
      </c>
      <c r="BH11" s="4">
        <v>310</v>
      </c>
      <c r="BI11" s="4">
        <v>323.5</v>
      </c>
      <c r="BJ11" s="4">
        <v>318.10000000000002</v>
      </c>
      <c r="BK11" s="4">
        <v>5.84</v>
      </c>
      <c r="BL11" s="4">
        <v>187.8</v>
      </c>
      <c r="BM11" s="4">
        <v>166.2</v>
      </c>
      <c r="BN11" s="4">
        <v>291.10000000000002</v>
      </c>
      <c r="BO11" s="4">
        <v>238.6</v>
      </c>
      <c r="BP11" s="4">
        <v>520.29999999999995</v>
      </c>
      <c r="BQ11" s="4">
        <v>376.1</v>
      </c>
      <c r="BR11" s="4">
        <v>384</v>
      </c>
      <c r="BS11" s="4">
        <v>297.3</v>
      </c>
      <c r="BT11" s="4">
        <v>283.10000000000002</v>
      </c>
      <c r="BU11" s="4">
        <v>60.9</v>
      </c>
      <c r="BV11" s="4">
        <v>66.099999999999994</v>
      </c>
      <c r="BW11" s="4">
        <v>172.7</v>
      </c>
      <c r="BX11" s="4">
        <v>159.6</v>
      </c>
      <c r="BY11" s="4">
        <v>107.9</v>
      </c>
      <c r="BZ11" s="4">
        <v>29.7</v>
      </c>
      <c r="CA11" s="60">
        <v>289.39999999999998</v>
      </c>
      <c r="CB11" s="4">
        <v>38.4</v>
      </c>
      <c r="CC11" s="4">
        <v>355.9</v>
      </c>
      <c r="CD11" s="4">
        <v>288.10000000000002</v>
      </c>
      <c r="CE11" s="4">
        <v>489.6</v>
      </c>
      <c r="CF11" s="4">
        <v>453.4</v>
      </c>
      <c r="CG11" s="4">
        <v>383.3</v>
      </c>
      <c r="CH11" s="4">
        <v>357.1</v>
      </c>
      <c r="CI11" s="4">
        <v>59.6</v>
      </c>
      <c r="CJ11" s="4">
        <v>69.599999999999994</v>
      </c>
      <c r="CK11" s="4">
        <v>23.3</v>
      </c>
      <c r="CL11" s="4">
        <v>24.7</v>
      </c>
      <c r="CM11" s="4">
        <v>140.80000000000001</v>
      </c>
      <c r="CN11" s="4">
        <v>197.3</v>
      </c>
      <c r="CO11" s="4">
        <v>62.7</v>
      </c>
      <c r="CP11" s="4">
        <v>179</v>
      </c>
      <c r="CQ11" s="4">
        <v>244.4</v>
      </c>
      <c r="CR11" s="4">
        <v>216.2</v>
      </c>
      <c r="CS11" s="4">
        <v>467.4</v>
      </c>
      <c r="CT11" s="4">
        <v>254.4</v>
      </c>
      <c r="CU11" s="4">
        <v>81.099999999999994</v>
      </c>
      <c r="CV11" s="4">
        <v>129.30000000000001</v>
      </c>
      <c r="CW11" s="4">
        <v>85.9</v>
      </c>
      <c r="CX11" s="4">
        <v>79.8</v>
      </c>
      <c r="CY11" s="4">
        <v>204.5</v>
      </c>
      <c r="CZ11" s="4">
        <v>228.1</v>
      </c>
      <c r="DA11" s="4">
        <v>297.3</v>
      </c>
      <c r="DB11" s="36">
        <v>203.2</v>
      </c>
      <c r="DC11" s="35">
        <v>51.5</v>
      </c>
      <c r="DD11" s="39">
        <v>46.7</v>
      </c>
      <c r="DE11" s="39">
        <v>174.2</v>
      </c>
      <c r="DF11" s="17"/>
      <c r="DH11" s="14"/>
      <c r="DJ11" s="15"/>
    </row>
    <row r="12" spans="1:114" ht="15" x14ac:dyDescent="0.2">
      <c r="A12" s="1" t="s">
        <v>10</v>
      </c>
      <c r="B12" s="4">
        <v>37.200000000000003</v>
      </c>
      <c r="C12" s="4">
        <v>65.2</v>
      </c>
      <c r="D12" s="4">
        <v>87.2</v>
      </c>
      <c r="E12" s="4">
        <v>35.6</v>
      </c>
      <c r="F12" s="4">
        <v>80.599999999999994</v>
      </c>
      <c r="G12" s="4">
        <v>33.1</v>
      </c>
      <c r="H12" s="4">
        <v>92.4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68.2</v>
      </c>
      <c r="W12" s="4">
        <v>54.8</v>
      </c>
      <c r="X12" s="4">
        <v>107.8</v>
      </c>
      <c r="Y12" s="4">
        <v>47.1</v>
      </c>
      <c r="Z12" s="4">
        <v>59.2</v>
      </c>
      <c r="AA12" s="4">
        <v>100.9</v>
      </c>
      <c r="AB12" s="4">
        <v>101.3</v>
      </c>
      <c r="AC12" s="4">
        <v>153.19999999999999</v>
      </c>
      <c r="AD12" s="4">
        <v>116.9</v>
      </c>
      <c r="AE12" s="4">
        <v>172.1</v>
      </c>
      <c r="AF12" s="4">
        <v>148.69999999999999</v>
      </c>
      <c r="AG12" s="4">
        <v>93</v>
      </c>
      <c r="AH12" s="4">
        <v>147.6</v>
      </c>
      <c r="AI12" s="4">
        <v>78.3</v>
      </c>
      <c r="AJ12" s="4">
        <v>149</v>
      </c>
      <c r="AK12" s="4">
        <v>194.9</v>
      </c>
      <c r="AL12" s="4">
        <v>68</v>
      </c>
      <c r="AM12" s="4">
        <v>91.8</v>
      </c>
      <c r="AN12" s="4">
        <v>86.5</v>
      </c>
      <c r="AO12" s="4">
        <v>117.2</v>
      </c>
      <c r="AP12" s="4">
        <v>243.3</v>
      </c>
      <c r="AQ12" s="4">
        <v>61.1</v>
      </c>
      <c r="AR12" s="4">
        <v>149.4</v>
      </c>
      <c r="AS12" s="4">
        <v>133.4</v>
      </c>
      <c r="AT12" s="4">
        <v>54.5</v>
      </c>
      <c r="AU12" s="4">
        <v>10.3</v>
      </c>
      <c r="AV12" s="4">
        <v>33</v>
      </c>
      <c r="AW12" s="4">
        <v>70.599999999999994</v>
      </c>
      <c r="AX12" s="4">
        <v>134.6</v>
      </c>
      <c r="AY12" s="4">
        <v>101.1</v>
      </c>
      <c r="AZ12" s="4">
        <v>17.5</v>
      </c>
      <c r="BA12" s="4">
        <v>99.1</v>
      </c>
      <c r="BB12" s="4">
        <v>271.2</v>
      </c>
      <c r="BC12" s="4">
        <v>325.10000000000002</v>
      </c>
      <c r="BD12" s="4">
        <v>244.6</v>
      </c>
      <c r="BE12" s="4">
        <v>299.3</v>
      </c>
      <c r="BF12" s="4">
        <v>268.39999999999998</v>
      </c>
      <c r="BG12" s="4">
        <v>218.6</v>
      </c>
      <c r="BH12" s="4">
        <v>351.7</v>
      </c>
      <c r="BI12" s="4">
        <v>237</v>
      </c>
      <c r="BJ12" s="4">
        <v>176.7</v>
      </c>
      <c r="BK12" s="4">
        <v>9.9</v>
      </c>
      <c r="BL12" s="4">
        <v>147.30000000000001</v>
      </c>
      <c r="BM12" s="4">
        <v>37.5</v>
      </c>
      <c r="BN12" s="4">
        <v>211.2</v>
      </c>
      <c r="BO12" s="4">
        <v>26.9</v>
      </c>
      <c r="BP12" s="4">
        <v>368</v>
      </c>
      <c r="BQ12" s="4">
        <v>523</v>
      </c>
      <c r="BR12" s="4">
        <v>321</v>
      </c>
      <c r="BS12" s="4">
        <v>114.1</v>
      </c>
      <c r="BT12" s="4">
        <v>483.8</v>
      </c>
      <c r="BU12" s="4">
        <v>18.5</v>
      </c>
      <c r="BV12" s="4">
        <v>21.1</v>
      </c>
      <c r="BW12" s="4">
        <v>83.3</v>
      </c>
      <c r="BX12" s="4">
        <v>5.19</v>
      </c>
      <c r="BY12" s="4">
        <v>40.799999999999997</v>
      </c>
      <c r="BZ12" s="4">
        <v>6.62</v>
      </c>
      <c r="CA12" s="60">
        <v>202.5</v>
      </c>
      <c r="CB12" s="4">
        <v>33.299999999999997</v>
      </c>
      <c r="CC12" s="4">
        <v>26.6</v>
      </c>
      <c r="CD12" s="4">
        <v>158.9</v>
      </c>
      <c r="CE12" s="4">
        <v>189</v>
      </c>
      <c r="CF12" s="4">
        <v>196.1</v>
      </c>
      <c r="CG12" s="4">
        <v>63.9</v>
      </c>
      <c r="CH12" s="4">
        <v>59</v>
      </c>
      <c r="CI12" s="4">
        <v>0.80900000000000005</v>
      </c>
      <c r="CJ12" s="4">
        <v>12.9</v>
      </c>
      <c r="CK12" s="4">
        <v>4.37</v>
      </c>
      <c r="CL12" s="4">
        <v>6.76</v>
      </c>
      <c r="CM12" s="4">
        <v>7.07</v>
      </c>
      <c r="CN12" s="4">
        <v>21.6</v>
      </c>
      <c r="CO12" s="4">
        <v>0.52400000000000002</v>
      </c>
      <c r="CP12" s="4">
        <v>9.59</v>
      </c>
      <c r="CQ12" s="4">
        <v>11.8</v>
      </c>
      <c r="CR12" s="4">
        <v>8.0299999999999994</v>
      </c>
      <c r="CS12" s="4">
        <v>182</v>
      </c>
      <c r="CT12" s="4">
        <v>323.89999999999998</v>
      </c>
      <c r="CU12" s="4">
        <v>0.45600000000000002</v>
      </c>
      <c r="CV12" s="4">
        <v>5.97</v>
      </c>
      <c r="CW12" s="4">
        <v>2E-3</v>
      </c>
      <c r="CX12" s="4">
        <v>9.9000000000000005E-2</v>
      </c>
      <c r="CY12" s="4">
        <v>10.3</v>
      </c>
      <c r="CZ12" s="4">
        <v>2.78</v>
      </c>
      <c r="DA12" s="4">
        <v>42.2</v>
      </c>
      <c r="DB12" s="36">
        <v>1.6E-2</v>
      </c>
      <c r="DC12" s="35">
        <v>0.26500000000000001</v>
      </c>
      <c r="DD12" s="39">
        <v>0</v>
      </c>
      <c r="DE12" s="17">
        <v>6.4976666666666691</v>
      </c>
      <c r="DF12" s="17"/>
      <c r="DH12" s="14"/>
      <c r="DJ12" s="15"/>
    </row>
    <row r="13" spans="1:114" ht="15" x14ac:dyDescent="0.2">
      <c r="A13" s="1" t="s">
        <v>11</v>
      </c>
      <c r="B13" s="4">
        <v>7.13</v>
      </c>
      <c r="C13" s="4">
        <v>144</v>
      </c>
      <c r="D13" s="4">
        <v>75.099999999999994</v>
      </c>
      <c r="E13" s="4">
        <v>3.42</v>
      </c>
      <c r="F13" s="4">
        <v>55.7</v>
      </c>
      <c r="G13" s="4">
        <v>99.5</v>
      </c>
      <c r="H13" s="4">
        <v>83.2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131.9</v>
      </c>
      <c r="X13" s="4">
        <v>36.4</v>
      </c>
      <c r="Y13" s="4">
        <v>27.3</v>
      </c>
      <c r="Z13" s="4">
        <v>32.4</v>
      </c>
      <c r="AA13" s="4"/>
      <c r="AB13" s="4">
        <v>116.7</v>
      </c>
      <c r="AC13" s="4">
        <v>111.3</v>
      </c>
      <c r="AD13" s="4">
        <v>71.599999999999994</v>
      </c>
      <c r="AE13" s="4">
        <v>144.5</v>
      </c>
      <c r="AF13" s="4">
        <v>122.9</v>
      </c>
      <c r="AG13" s="4">
        <v>139.30000000000001</v>
      </c>
      <c r="AH13" s="4">
        <v>54.4</v>
      </c>
      <c r="AI13" s="4">
        <v>53</v>
      </c>
      <c r="AJ13" s="4">
        <v>171.7</v>
      </c>
      <c r="AK13" s="4">
        <v>93.5</v>
      </c>
      <c r="AL13" s="4">
        <v>190.9</v>
      </c>
      <c r="AM13" s="4">
        <v>105.1</v>
      </c>
      <c r="AN13" s="4">
        <v>127</v>
      </c>
      <c r="AO13" s="4">
        <v>245</v>
      </c>
      <c r="AP13" s="4">
        <v>198.1</v>
      </c>
      <c r="AQ13" s="4">
        <v>183.6</v>
      </c>
      <c r="AR13" s="4">
        <v>168.7</v>
      </c>
      <c r="AS13" s="4">
        <v>118.8</v>
      </c>
      <c r="AT13" s="4">
        <v>67.3</v>
      </c>
      <c r="AU13" s="4">
        <v>10.7</v>
      </c>
      <c r="AV13" s="4">
        <v>38.799999999999997</v>
      </c>
      <c r="AW13" s="4">
        <v>92.1</v>
      </c>
      <c r="AX13" s="4">
        <v>720</v>
      </c>
      <c r="AY13" s="4">
        <v>289.89999999999998</v>
      </c>
      <c r="AZ13" s="4">
        <v>61.6</v>
      </c>
      <c r="BA13" s="4">
        <v>92.6</v>
      </c>
      <c r="BB13" s="4">
        <v>66.5</v>
      </c>
      <c r="BC13" s="4">
        <v>112.7</v>
      </c>
      <c r="BD13" s="4">
        <v>124.8</v>
      </c>
      <c r="BE13" s="4">
        <v>85.9</v>
      </c>
      <c r="BF13" s="4">
        <v>81.599999999999994</v>
      </c>
      <c r="BG13" s="4">
        <v>59.4</v>
      </c>
      <c r="BH13" s="4">
        <v>99.4</v>
      </c>
      <c r="BI13" s="4">
        <v>96.5</v>
      </c>
      <c r="BJ13" s="4">
        <v>126.5</v>
      </c>
      <c r="BK13" s="4">
        <v>39.4</v>
      </c>
      <c r="BL13" s="4">
        <v>21.9</v>
      </c>
      <c r="BM13" s="4">
        <v>10.6</v>
      </c>
      <c r="BN13" s="4">
        <v>88.5</v>
      </c>
      <c r="BO13" s="4">
        <v>118.7</v>
      </c>
      <c r="BP13" s="4">
        <v>170.1</v>
      </c>
      <c r="BQ13" s="4">
        <v>727.4</v>
      </c>
      <c r="BR13" s="4">
        <v>102.8</v>
      </c>
      <c r="BS13" s="4">
        <v>83.7</v>
      </c>
      <c r="BT13" s="4">
        <v>189.7</v>
      </c>
      <c r="BU13" s="4">
        <v>14.3</v>
      </c>
      <c r="BV13" s="4">
        <v>21.7</v>
      </c>
      <c r="BW13" s="4">
        <v>49.9</v>
      </c>
      <c r="BX13" s="4">
        <v>4.5199999999999996</v>
      </c>
      <c r="BY13" s="4">
        <v>38</v>
      </c>
      <c r="BZ13" s="4">
        <v>9.86</v>
      </c>
      <c r="CA13" s="60">
        <v>81.8</v>
      </c>
      <c r="CB13" s="4">
        <v>48</v>
      </c>
      <c r="CC13" s="4">
        <v>95.3</v>
      </c>
      <c r="CD13" s="4">
        <v>379.8</v>
      </c>
      <c r="CE13" s="4">
        <v>80.2</v>
      </c>
      <c r="CF13" s="4">
        <v>97.7</v>
      </c>
      <c r="CG13" s="4">
        <v>60.1</v>
      </c>
      <c r="CH13" s="4">
        <v>49.9</v>
      </c>
      <c r="CI13" s="4">
        <v>15.8</v>
      </c>
      <c r="CJ13" s="4">
        <v>14.4</v>
      </c>
      <c r="CK13" s="4">
        <v>16.899999999999999</v>
      </c>
      <c r="CL13" s="4">
        <v>13.2</v>
      </c>
      <c r="CM13" s="4">
        <v>59.6</v>
      </c>
      <c r="CN13" s="4">
        <v>15.7</v>
      </c>
      <c r="CO13" s="4">
        <v>9.64</v>
      </c>
      <c r="CP13" s="4">
        <v>4.9000000000000004</v>
      </c>
      <c r="CQ13" s="4">
        <v>9.08</v>
      </c>
      <c r="CR13" s="4">
        <v>49.5</v>
      </c>
      <c r="CS13" s="4">
        <v>16.5</v>
      </c>
      <c r="CT13" s="4">
        <v>172.2</v>
      </c>
      <c r="CU13" s="4">
        <v>0</v>
      </c>
      <c r="CV13" s="4">
        <v>0.72399999999999998</v>
      </c>
      <c r="CW13" s="4">
        <v>3.3000000000000002E-2</v>
      </c>
      <c r="CX13" s="4">
        <v>4.0000000000000001E-3</v>
      </c>
      <c r="CY13" s="4">
        <v>8.07</v>
      </c>
      <c r="CZ13" s="4">
        <v>6.69</v>
      </c>
      <c r="DA13" s="4">
        <v>72.900000000000006</v>
      </c>
      <c r="DB13" s="36">
        <v>0</v>
      </c>
      <c r="DC13" s="35">
        <v>0</v>
      </c>
      <c r="DD13" s="39">
        <v>1.6E-2</v>
      </c>
      <c r="DE13" s="17">
        <v>25.661290322580644</v>
      </c>
      <c r="DF13" s="17"/>
      <c r="DH13" s="14"/>
      <c r="DJ13" s="15"/>
    </row>
    <row r="14" spans="1:114" ht="15" x14ac:dyDescent="0.2">
      <c r="DH14" s="14"/>
      <c r="DJ14" s="15"/>
    </row>
    <row r="15" spans="1:114" ht="15" x14ac:dyDescent="0.2">
      <c r="DH15" s="14"/>
      <c r="DJ15" s="15"/>
    </row>
    <row r="16" spans="1:114" ht="15" x14ac:dyDescent="0.2">
      <c r="A16" s="10"/>
      <c r="DH16" s="14"/>
      <c r="DJ16" s="15"/>
    </row>
    <row r="17" spans="1:114" ht="15" x14ac:dyDescent="0.2">
      <c r="DH17" s="14"/>
      <c r="DJ17" s="15"/>
    </row>
    <row r="18" spans="1:114" ht="15" x14ac:dyDescent="0.2">
      <c r="A18" s="10"/>
      <c r="O18" s="10"/>
      <c r="DH18" s="14"/>
      <c r="DJ18" s="15"/>
    </row>
    <row r="19" spans="1:114" ht="15" x14ac:dyDescent="0.2">
      <c r="DH19" s="14"/>
      <c r="DJ19" s="15"/>
    </row>
    <row r="20" spans="1:114" ht="15" x14ac:dyDescent="0.2">
      <c r="A20" s="10"/>
      <c r="O20" s="10"/>
      <c r="DH20" s="14"/>
      <c r="DJ20" s="15"/>
    </row>
    <row r="21" spans="1:114" ht="15" x14ac:dyDescent="0.2">
      <c r="DH21" s="14"/>
      <c r="DJ21" s="15"/>
    </row>
    <row r="22" spans="1:114" ht="15" x14ac:dyDescent="0.2">
      <c r="A22" s="10"/>
      <c r="O22" s="10"/>
      <c r="DH22" s="14"/>
      <c r="DJ22" s="15"/>
    </row>
    <row r="23" spans="1:114" ht="15" x14ac:dyDescent="0.2">
      <c r="DH23" s="14"/>
      <c r="DJ23" s="15"/>
    </row>
    <row r="24" spans="1:114" ht="15" x14ac:dyDescent="0.2">
      <c r="A24" s="10"/>
      <c r="O24" s="10"/>
      <c r="DH24" s="14"/>
      <c r="DJ24" s="15"/>
    </row>
    <row r="25" spans="1:114" ht="15" x14ac:dyDescent="0.2">
      <c r="DH25" s="14"/>
      <c r="DJ25" s="15"/>
    </row>
    <row r="26" spans="1:114" ht="15" x14ac:dyDescent="0.2">
      <c r="DH26" s="14"/>
      <c r="DJ26" s="15"/>
    </row>
    <row r="27" spans="1:114" ht="15" x14ac:dyDescent="0.2">
      <c r="DH27" s="14"/>
      <c r="DJ27" s="15"/>
    </row>
    <row r="28" spans="1:114" ht="15" x14ac:dyDescent="0.2">
      <c r="DH28" s="14"/>
      <c r="DJ28" s="15"/>
    </row>
    <row r="29" spans="1:114" ht="15" x14ac:dyDescent="0.2">
      <c r="DH29" s="14"/>
      <c r="DJ29" s="15"/>
    </row>
    <row r="30" spans="1:114" ht="15" x14ac:dyDescent="0.2">
      <c r="DH30" s="14"/>
      <c r="DJ30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7393-C6CA-44D0-BCA5-B09F03A78F81}">
  <dimension ref="A1:BI30"/>
  <sheetViews>
    <sheetView workbookViewId="0"/>
  </sheetViews>
  <sheetFormatPr defaultRowHeight="14.25" x14ac:dyDescent="0.2"/>
  <cols>
    <col min="25" max="25" width="9" style="61"/>
  </cols>
  <sheetData>
    <row r="1" spans="1:61" ht="15" x14ac:dyDescent="0.2">
      <c r="A1" s="19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59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  <c r="AZ1" s="1">
        <v>2020</v>
      </c>
      <c r="BA1" s="21">
        <v>2021</v>
      </c>
      <c r="BB1" s="6">
        <v>2022</v>
      </c>
      <c r="BC1" s="37">
        <v>2023</v>
      </c>
      <c r="BD1" s="34">
        <v>2024</v>
      </c>
      <c r="BG1" s="14"/>
      <c r="BI1" s="15"/>
    </row>
    <row r="2" spans="1:61" ht="15" x14ac:dyDescent="0.2">
      <c r="A2" s="1" t="s">
        <v>0</v>
      </c>
      <c r="B2" s="4"/>
      <c r="C2" s="4">
        <v>221.5</v>
      </c>
      <c r="D2" s="4">
        <v>233.5</v>
      </c>
      <c r="E2" s="4">
        <v>190.9</v>
      </c>
      <c r="F2" s="4">
        <v>185.6</v>
      </c>
      <c r="G2" s="4">
        <v>176.8</v>
      </c>
      <c r="H2" s="4">
        <v>179.7</v>
      </c>
      <c r="I2" s="4">
        <v>173.7</v>
      </c>
      <c r="J2" s="4">
        <v>143.30000000000001</v>
      </c>
      <c r="K2" s="4">
        <v>229.2</v>
      </c>
      <c r="L2" s="4">
        <v>161.69999999999999</v>
      </c>
      <c r="M2" s="4">
        <v>170.2</v>
      </c>
      <c r="N2" s="4">
        <v>145.19999999999999</v>
      </c>
      <c r="O2" s="4">
        <v>147.5</v>
      </c>
      <c r="P2" s="4">
        <v>130.1</v>
      </c>
      <c r="Q2" s="4">
        <v>139.69999999999999</v>
      </c>
      <c r="R2" s="4">
        <v>170.9</v>
      </c>
      <c r="S2" s="4">
        <v>173.9</v>
      </c>
      <c r="T2" s="4">
        <v>170.8</v>
      </c>
      <c r="U2" s="4">
        <v>145.1</v>
      </c>
      <c r="V2" s="4">
        <v>154</v>
      </c>
      <c r="W2" s="4">
        <v>138.5</v>
      </c>
      <c r="X2" s="4">
        <v>149.5</v>
      </c>
      <c r="Y2" s="60">
        <v>117.3</v>
      </c>
      <c r="Z2" s="4">
        <v>152.69999999999999</v>
      </c>
      <c r="AA2" s="4">
        <v>152.69999999999999</v>
      </c>
      <c r="AB2" s="4">
        <v>158.6</v>
      </c>
      <c r="AC2" s="4">
        <v>172.5</v>
      </c>
      <c r="AD2" s="4">
        <v>166</v>
      </c>
      <c r="AE2" s="4">
        <v>160.5</v>
      </c>
      <c r="AF2" s="4">
        <v>161.4</v>
      </c>
      <c r="AG2" s="4">
        <v>150.6</v>
      </c>
      <c r="AH2" s="4">
        <v>134.6</v>
      </c>
      <c r="AI2" s="4">
        <v>129.9</v>
      </c>
      <c r="AJ2" s="4">
        <v>126.4</v>
      </c>
      <c r="AK2" s="4">
        <v>124.2</v>
      </c>
      <c r="AL2" s="4">
        <v>147</v>
      </c>
      <c r="AM2" s="4">
        <v>131.80000000000001</v>
      </c>
      <c r="AN2" s="4">
        <v>126.7</v>
      </c>
      <c r="AO2" s="4">
        <v>124.2</v>
      </c>
      <c r="AP2" s="4">
        <v>144.6</v>
      </c>
      <c r="AQ2" s="4">
        <v>135</v>
      </c>
      <c r="AR2" s="4">
        <v>152.9</v>
      </c>
      <c r="AS2" s="4">
        <v>132.30000000000001</v>
      </c>
      <c r="AT2" s="4">
        <v>124.2</v>
      </c>
      <c r="AU2" s="4">
        <v>127.4</v>
      </c>
      <c r="AV2" s="4">
        <v>136.19999999999999</v>
      </c>
      <c r="AW2" s="4">
        <v>148.6</v>
      </c>
      <c r="AX2" s="4">
        <v>147.30000000000001</v>
      </c>
      <c r="AY2" s="4">
        <v>121.3</v>
      </c>
      <c r="AZ2" s="11">
        <v>130</v>
      </c>
      <c r="BA2" s="40">
        <v>121.3</v>
      </c>
      <c r="BB2" s="42">
        <v>125.7</v>
      </c>
      <c r="BC2" s="42">
        <v>117.5</v>
      </c>
      <c r="BD2" s="43">
        <v>116.19354838709677</v>
      </c>
      <c r="BG2" s="14"/>
      <c r="BI2" s="15"/>
    </row>
    <row r="3" spans="1:61" ht="15" x14ac:dyDescent="0.2">
      <c r="A3" s="1" t="s">
        <v>1</v>
      </c>
      <c r="B3" s="4"/>
      <c r="C3" s="4">
        <v>139.80000000000001</v>
      </c>
      <c r="D3" s="4">
        <v>203.4</v>
      </c>
      <c r="E3" s="4">
        <v>173.2</v>
      </c>
      <c r="F3" s="4">
        <v>154.30000000000001</v>
      </c>
      <c r="G3" s="4">
        <v>162.1</v>
      </c>
      <c r="H3" s="4">
        <v>173.4</v>
      </c>
      <c r="I3" s="4">
        <v>172.2</v>
      </c>
      <c r="J3" s="4">
        <v>140</v>
      </c>
      <c r="K3" s="4">
        <v>189.7</v>
      </c>
      <c r="L3" s="4">
        <v>163.5</v>
      </c>
      <c r="M3" s="4">
        <v>157.19999999999999</v>
      </c>
      <c r="N3" s="4">
        <v>172.1</v>
      </c>
      <c r="O3" s="4">
        <v>144</v>
      </c>
      <c r="P3" s="4">
        <v>126.4</v>
      </c>
      <c r="Q3" s="4">
        <v>160.1</v>
      </c>
      <c r="R3" s="4">
        <v>191.2</v>
      </c>
      <c r="S3" s="4">
        <v>156.9</v>
      </c>
      <c r="T3" s="4">
        <v>157.69999999999999</v>
      </c>
      <c r="U3" s="4">
        <v>147.4</v>
      </c>
      <c r="V3" s="4">
        <v>143.19999999999999</v>
      </c>
      <c r="W3" s="4">
        <v>142.9</v>
      </c>
      <c r="X3" s="4">
        <v>136.6</v>
      </c>
      <c r="Y3" s="60">
        <v>117.9</v>
      </c>
      <c r="Z3" s="4">
        <v>136.80000000000001</v>
      </c>
      <c r="AA3" s="4">
        <v>140.80000000000001</v>
      </c>
      <c r="AB3" s="4">
        <v>150.4</v>
      </c>
      <c r="AC3" s="4">
        <v>157</v>
      </c>
      <c r="AD3" s="4">
        <v>178.8</v>
      </c>
      <c r="AE3" s="4">
        <v>167.3</v>
      </c>
      <c r="AF3" s="4">
        <v>146.4</v>
      </c>
      <c r="AG3" s="4">
        <v>139</v>
      </c>
      <c r="AH3" s="4">
        <v>130.9</v>
      </c>
      <c r="AI3" s="4">
        <v>120.2</v>
      </c>
      <c r="AJ3" s="4">
        <v>127.1</v>
      </c>
      <c r="AK3" s="4">
        <v>113.7</v>
      </c>
      <c r="AL3" s="4">
        <v>123.6</v>
      </c>
      <c r="AM3" s="4">
        <v>114.3</v>
      </c>
      <c r="AN3" s="4">
        <v>122.3</v>
      </c>
      <c r="AO3" s="4">
        <v>114.3</v>
      </c>
      <c r="AP3" s="4">
        <v>121.1</v>
      </c>
      <c r="AQ3" s="4">
        <v>124.6</v>
      </c>
      <c r="AR3" s="4">
        <v>138.9</v>
      </c>
      <c r="AS3" s="4">
        <v>119.7</v>
      </c>
      <c r="AT3" s="4">
        <v>111.5</v>
      </c>
      <c r="AU3" s="4">
        <v>115.5</v>
      </c>
      <c r="AV3" s="4">
        <v>130.30000000000001</v>
      </c>
      <c r="AW3" s="4">
        <v>309</v>
      </c>
      <c r="AX3" s="4">
        <v>122.1</v>
      </c>
      <c r="AY3" s="4">
        <v>114.1</v>
      </c>
      <c r="AZ3" s="11">
        <v>120.6</v>
      </c>
      <c r="BA3" s="40">
        <v>108.5</v>
      </c>
      <c r="BB3" s="42">
        <v>111.6</v>
      </c>
      <c r="BC3" s="42">
        <v>95.9</v>
      </c>
      <c r="BD3" s="43">
        <v>105.96</v>
      </c>
      <c r="BG3" s="14"/>
      <c r="BI3" s="15"/>
    </row>
    <row r="4" spans="1:61" ht="15" x14ac:dyDescent="0.2">
      <c r="A4" s="1" t="s">
        <v>2</v>
      </c>
      <c r="B4" s="4"/>
      <c r="C4" s="4">
        <v>157.9</v>
      </c>
      <c r="D4" s="4">
        <v>243.1</v>
      </c>
      <c r="E4" s="4">
        <v>165.9</v>
      </c>
      <c r="F4" s="4">
        <v>167.6</v>
      </c>
      <c r="G4" s="4">
        <v>149</v>
      </c>
      <c r="H4" s="4">
        <v>184.1</v>
      </c>
      <c r="I4" s="4">
        <v>158.4</v>
      </c>
      <c r="J4" s="4">
        <v>136.4</v>
      </c>
      <c r="K4" s="4">
        <v>163.4</v>
      </c>
      <c r="L4" s="4">
        <v>151.9</v>
      </c>
      <c r="M4" s="4">
        <v>143.30000000000001</v>
      </c>
      <c r="N4" s="4">
        <v>141.5</v>
      </c>
      <c r="O4" s="4">
        <v>136.80000000000001</v>
      </c>
      <c r="P4" s="4">
        <v>146.80000000000001</v>
      </c>
      <c r="Q4" s="4">
        <v>181.5</v>
      </c>
      <c r="R4" s="4">
        <v>173.1</v>
      </c>
      <c r="S4" s="4">
        <v>146.6</v>
      </c>
      <c r="T4" s="4">
        <v>128.9</v>
      </c>
      <c r="U4" s="4">
        <v>132.80000000000001</v>
      </c>
      <c r="V4" s="4">
        <v>119.1</v>
      </c>
      <c r="W4" s="4">
        <v>122.3</v>
      </c>
      <c r="X4" s="4">
        <v>108.9</v>
      </c>
      <c r="Y4" s="60">
        <v>123.7</v>
      </c>
      <c r="Z4" s="4">
        <v>118.3</v>
      </c>
      <c r="AA4" s="4">
        <v>120.2</v>
      </c>
      <c r="AB4" s="4">
        <v>127.3</v>
      </c>
      <c r="AC4" s="4">
        <v>192.1</v>
      </c>
      <c r="AD4" s="4">
        <v>183.2</v>
      </c>
      <c r="AE4" s="4">
        <v>182.7</v>
      </c>
      <c r="AF4" s="4">
        <v>135.9</v>
      </c>
      <c r="AG4" s="4">
        <v>117.6</v>
      </c>
      <c r="AH4" s="4">
        <v>108.1</v>
      </c>
      <c r="AI4" s="4">
        <v>107.9</v>
      </c>
      <c r="AJ4" s="4">
        <v>109.9</v>
      </c>
      <c r="AK4" s="4">
        <v>100</v>
      </c>
      <c r="AL4" s="4">
        <v>121.2</v>
      </c>
      <c r="AM4" s="4">
        <v>100.7</v>
      </c>
      <c r="AN4" s="4">
        <v>110.9</v>
      </c>
      <c r="AO4" s="4">
        <v>102.9</v>
      </c>
      <c r="AP4" s="4">
        <v>99.3</v>
      </c>
      <c r="AQ4" s="4">
        <v>128.9</v>
      </c>
      <c r="AR4" s="4">
        <v>120.8</v>
      </c>
      <c r="AS4" s="4">
        <v>111.5</v>
      </c>
      <c r="AT4" s="4">
        <v>101.4</v>
      </c>
      <c r="AU4" s="4">
        <v>82.5</v>
      </c>
      <c r="AV4" s="4">
        <v>127.8</v>
      </c>
      <c r="AW4" s="4">
        <v>161.30000000000001</v>
      </c>
      <c r="AX4" s="4">
        <v>131.6</v>
      </c>
      <c r="AY4" s="4">
        <v>110.1</v>
      </c>
      <c r="AZ4" s="11">
        <v>118.7</v>
      </c>
      <c r="BA4" s="40">
        <v>102.8</v>
      </c>
      <c r="BB4" s="42">
        <v>107.2</v>
      </c>
      <c r="BC4" s="42">
        <v>92.3</v>
      </c>
      <c r="BD4" s="43">
        <v>97.182758620689683</v>
      </c>
      <c r="BG4" s="14"/>
      <c r="BI4" s="15"/>
    </row>
    <row r="5" spans="1:61" ht="15" x14ac:dyDescent="0.2">
      <c r="A5" s="1" t="s">
        <v>3</v>
      </c>
      <c r="B5" s="4"/>
      <c r="C5" s="4">
        <v>233.2</v>
      </c>
      <c r="D5" s="4">
        <v>201.5</v>
      </c>
      <c r="E5" s="4">
        <v>178.6</v>
      </c>
      <c r="F5" s="4">
        <v>172.1</v>
      </c>
      <c r="G5" s="4">
        <v>164.4</v>
      </c>
      <c r="H5" s="4">
        <v>234.8</v>
      </c>
      <c r="I5" s="4">
        <v>89.7</v>
      </c>
      <c r="J5" s="4">
        <v>143.6</v>
      </c>
      <c r="K5" s="4">
        <v>155.9</v>
      </c>
      <c r="L5" s="4">
        <v>118.2</v>
      </c>
      <c r="M5" s="4">
        <v>144.30000000000001</v>
      </c>
      <c r="N5" s="4">
        <v>142</v>
      </c>
      <c r="O5" s="4">
        <v>155</v>
      </c>
      <c r="P5" s="4">
        <v>224.3</v>
      </c>
      <c r="Q5" s="4">
        <v>333.8</v>
      </c>
      <c r="R5" s="4">
        <v>213.6</v>
      </c>
      <c r="S5" s="4">
        <v>159.5</v>
      </c>
      <c r="T5" s="4">
        <v>182.8</v>
      </c>
      <c r="U5" s="4">
        <v>127.6</v>
      </c>
      <c r="V5" s="4">
        <v>156.9</v>
      </c>
      <c r="W5" s="4">
        <v>156.9</v>
      </c>
      <c r="X5" s="4">
        <v>123.1</v>
      </c>
      <c r="Y5" s="60">
        <v>113.2</v>
      </c>
      <c r="Z5" s="4">
        <v>161.69999999999999</v>
      </c>
      <c r="AA5" s="4">
        <v>123.8</v>
      </c>
      <c r="AB5" s="4">
        <v>163.9</v>
      </c>
      <c r="AC5" s="4">
        <v>233</v>
      </c>
      <c r="AD5" s="4">
        <v>167.2</v>
      </c>
      <c r="AE5" s="4">
        <v>200.1</v>
      </c>
      <c r="AF5" s="4">
        <v>161.4</v>
      </c>
      <c r="AG5" s="4">
        <v>153.69999999999999</v>
      </c>
      <c r="AH5" s="4">
        <v>107.7</v>
      </c>
      <c r="AI5" s="4">
        <v>135.9</v>
      </c>
      <c r="AJ5" s="4">
        <v>104.9</v>
      </c>
      <c r="AK5" s="4">
        <v>122.3</v>
      </c>
      <c r="AL5" s="4">
        <v>173.1</v>
      </c>
      <c r="AM5" s="4">
        <v>146.1</v>
      </c>
      <c r="AN5" s="4">
        <v>137.1</v>
      </c>
      <c r="AO5" s="4">
        <v>109.2</v>
      </c>
      <c r="AP5" s="4">
        <v>150.69999999999999</v>
      </c>
      <c r="AQ5" s="4">
        <v>186.8</v>
      </c>
      <c r="AR5" s="4">
        <v>149</v>
      </c>
      <c r="AS5" s="4">
        <v>138.9</v>
      </c>
      <c r="AT5" s="4">
        <v>111.3</v>
      </c>
      <c r="AU5" s="4">
        <v>105.7</v>
      </c>
      <c r="AV5" s="4">
        <v>172</v>
      </c>
      <c r="AW5" s="4">
        <v>213.1</v>
      </c>
      <c r="AX5" s="4">
        <v>203.7</v>
      </c>
      <c r="AY5" s="4">
        <v>164.2</v>
      </c>
      <c r="AZ5" s="11">
        <v>201</v>
      </c>
      <c r="BA5" s="40">
        <v>156.69999999999999</v>
      </c>
      <c r="BB5" s="42">
        <v>154.9</v>
      </c>
      <c r="BC5" s="42">
        <v>154.19999999999999</v>
      </c>
      <c r="BD5" s="43">
        <v>125.22</v>
      </c>
      <c r="BG5" s="14"/>
      <c r="BI5" s="15"/>
    </row>
    <row r="6" spans="1:61" ht="15" x14ac:dyDescent="0.2">
      <c r="A6" s="1" t="s">
        <v>4</v>
      </c>
      <c r="B6" s="4">
        <v>151.80000000000001</v>
      </c>
      <c r="C6" s="4">
        <v>263.2</v>
      </c>
      <c r="D6" s="4">
        <v>164.1</v>
      </c>
      <c r="E6" s="4">
        <v>115.6</v>
      </c>
      <c r="F6" s="4">
        <v>106.9</v>
      </c>
      <c r="G6" s="4">
        <v>199.2</v>
      </c>
      <c r="H6" s="4">
        <v>108.2</v>
      </c>
      <c r="I6" s="4">
        <v>116.7</v>
      </c>
      <c r="J6" s="4">
        <v>113.7</v>
      </c>
      <c r="K6" s="4">
        <v>75.3</v>
      </c>
      <c r="L6" s="4">
        <v>144.4</v>
      </c>
      <c r="M6" s="4">
        <v>122.9</v>
      </c>
      <c r="N6" s="4">
        <v>101</v>
      </c>
      <c r="O6" s="4">
        <v>146.9</v>
      </c>
      <c r="P6" s="5">
        <v>1272</v>
      </c>
      <c r="Q6" s="4">
        <v>153.30000000000001</v>
      </c>
      <c r="R6" s="4">
        <v>139.6</v>
      </c>
      <c r="S6" s="4">
        <v>112.2</v>
      </c>
      <c r="T6" s="4">
        <v>139.5</v>
      </c>
      <c r="U6" s="4">
        <v>112.4</v>
      </c>
      <c r="V6" s="4">
        <v>154.19999999999999</v>
      </c>
      <c r="W6" s="4">
        <v>179.8</v>
      </c>
      <c r="X6" s="4">
        <v>50.6</v>
      </c>
      <c r="Y6" s="60">
        <v>111.5</v>
      </c>
      <c r="Z6" s="4">
        <v>131</v>
      </c>
      <c r="AA6" s="4">
        <v>178.4</v>
      </c>
      <c r="AB6" s="4">
        <v>153.19999999999999</v>
      </c>
      <c r="AC6" s="4">
        <v>187.4</v>
      </c>
      <c r="AD6" s="4">
        <v>239.8</v>
      </c>
      <c r="AE6" s="4">
        <v>177.8</v>
      </c>
      <c r="AF6" s="4">
        <v>183.9</v>
      </c>
      <c r="AG6" s="4">
        <v>128.30000000000001</v>
      </c>
      <c r="AH6" s="4">
        <v>93.4</v>
      </c>
      <c r="AI6" s="4">
        <v>144.80000000000001</v>
      </c>
      <c r="AJ6" s="4">
        <v>90.2</v>
      </c>
      <c r="AK6" s="4">
        <v>193.3</v>
      </c>
      <c r="AL6" s="4">
        <v>149.19999999999999</v>
      </c>
      <c r="AM6" s="4">
        <v>101.1</v>
      </c>
      <c r="AN6" s="4">
        <v>114.4</v>
      </c>
      <c r="AO6" s="4">
        <v>120.9</v>
      </c>
      <c r="AP6" s="4">
        <v>157</v>
      </c>
      <c r="AQ6" s="4">
        <v>259</v>
      </c>
      <c r="AR6" s="4">
        <v>123.4</v>
      </c>
      <c r="AS6" s="4">
        <v>109.9</v>
      </c>
      <c r="AT6" s="4">
        <v>115.3</v>
      </c>
      <c r="AU6" s="4">
        <v>132.9</v>
      </c>
      <c r="AV6" s="4">
        <v>163.4</v>
      </c>
      <c r="AW6" s="4">
        <v>276.3</v>
      </c>
      <c r="AX6" s="4">
        <v>200.7</v>
      </c>
      <c r="AY6" s="4">
        <v>214.3</v>
      </c>
      <c r="AZ6" s="11">
        <v>194.5</v>
      </c>
      <c r="BA6" s="40">
        <v>140.9</v>
      </c>
      <c r="BB6" s="42">
        <v>165.3</v>
      </c>
      <c r="BC6" s="42">
        <v>176.7</v>
      </c>
      <c r="BD6" s="3"/>
      <c r="BG6" s="14"/>
      <c r="BI6" s="15"/>
    </row>
    <row r="7" spans="1:61" ht="15" x14ac:dyDescent="0.2">
      <c r="A7" s="1" t="s">
        <v>5</v>
      </c>
      <c r="B7" s="4">
        <v>123.8</v>
      </c>
      <c r="C7" s="4">
        <v>209.5</v>
      </c>
      <c r="D7" s="4">
        <v>125.1</v>
      </c>
      <c r="E7" s="4">
        <v>98.6</v>
      </c>
      <c r="F7" s="4">
        <v>90.2</v>
      </c>
      <c r="G7" s="4">
        <v>110.8</v>
      </c>
      <c r="H7" s="4">
        <v>110.4</v>
      </c>
      <c r="I7" s="4">
        <v>64.7</v>
      </c>
      <c r="J7" s="4">
        <v>93</v>
      </c>
      <c r="K7" s="4">
        <v>78.3</v>
      </c>
      <c r="L7" s="4">
        <v>199.7</v>
      </c>
      <c r="M7" s="4">
        <v>111.4</v>
      </c>
      <c r="N7" s="4">
        <v>80.900000000000006</v>
      </c>
      <c r="O7" s="4">
        <v>104.6</v>
      </c>
      <c r="P7" s="4">
        <v>834.2</v>
      </c>
      <c r="Q7" s="4">
        <v>121.7</v>
      </c>
      <c r="R7" s="4">
        <v>109.1</v>
      </c>
      <c r="S7" s="4">
        <v>103.8</v>
      </c>
      <c r="T7" s="4">
        <v>90.5</v>
      </c>
      <c r="U7" s="4">
        <v>83.2</v>
      </c>
      <c r="V7" s="4">
        <v>168.9</v>
      </c>
      <c r="W7" s="4">
        <v>122.2</v>
      </c>
      <c r="X7" s="4">
        <v>36.5</v>
      </c>
      <c r="Y7" s="60">
        <v>136.69999999999999</v>
      </c>
      <c r="Z7" s="4">
        <v>65.099999999999994</v>
      </c>
      <c r="AA7" s="4">
        <v>147.19999999999999</v>
      </c>
      <c r="AB7" s="4">
        <v>97</v>
      </c>
      <c r="AC7" s="4">
        <v>181.5</v>
      </c>
      <c r="AD7" s="4">
        <v>170.2</v>
      </c>
      <c r="AE7" s="4">
        <v>125.7</v>
      </c>
      <c r="AF7" s="4">
        <v>86.1</v>
      </c>
      <c r="AG7" s="4">
        <v>116.2</v>
      </c>
      <c r="AH7" s="4">
        <v>52.3</v>
      </c>
      <c r="AI7" s="4">
        <v>39.200000000000003</v>
      </c>
      <c r="AJ7" s="4">
        <v>37.299999999999997</v>
      </c>
      <c r="AK7" s="4">
        <v>111.3</v>
      </c>
      <c r="AL7" s="4">
        <v>100.2</v>
      </c>
      <c r="AM7" s="4">
        <v>40.299999999999997</v>
      </c>
      <c r="AN7" s="4">
        <v>104.2</v>
      </c>
      <c r="AO7" s="4">
        <v>158.69999999999999</v>
      </c>
      <c r="AP7" s="4">
        <v>148.9</v>
      </c>
      <c r="AQ7" s="4">
        <v>216.9</v>
      </c>
      <c r="AR7" s="4">
        <v>55.9</v>
      </c>
      <c r="AS7" s="4">
        <v>41.8</v>
      </c>
      <c r="AT7" s="4">
        <v>41.8</v>
      </c>
      <c r="AU7" s="4">
        <v>71</v>
      </c>
      <c r="AV7" s="4">
        <v>68.3</v>
      </c>
      <c r="AW7" s="4">
        <v>153.80000000000001</v>
      </c>
      <c r="AX7" s="4">
        <v>122.7</v>
      </c>
      <c r="AY7" s="4">
        <v>119.3</v>
      </c>
      <c r="AZ7" s="11">
        <v>130.6</v>
      </c>
      <c r="BA7" s="40">
        <v>57.4</v>
      </c>
      <c r="BB7" s="42">
        <v>98.5</v>
      </c>
      <c r="BC7" s="42">
        <v>104.4</v>
      </c>
      <c r="BD7" s="3"/>
      <c r="BG7" s="14"/>
      <c r="BI7" s="15"/>
    </row>
    <row r="8" spans="1:61" ht="15" x14ac:dyDescent="0.2">
      <c r="A8" s="1" t="s">
        <v>6</v>
      </c>
      <c r="B8" s="4">
        <v>76.099999999999994</v>
      </c>
      <c r="C8" s="4">
        <v>67.599999999999994</v>
      </c>
      <c r="D8" s="4">
        <v>65.2</v>
      </c>
      <c r="E8" s="4">
        <v>59.6</v>
      </c>
      <c r="F8" s="4">
        <v>67.2</v>
      </c>
      <c r="G8" s="4">
        <v>62.6</v>
      </c>
      <c r="H8" s="4">
        <v>30.9</v>
      </c>
      <c r="I8" s="4">
        <v>28.4</v>
      </c>
      <c r="J8" s="4">
        <v>51.1</v>
      </c>
      <c r="K8" s="4">
        <v>39.700000000000003</v>
      </c>
      <c r="L8" s="4">
        <v>100.4</v>
      </c>
      <c r="M8" s="4">
        <v>48.9</v>
      </c>
      <c r="N8" s="4">
        <v>85.8</v>
      </c>
      <c r="O8" s="4">
        <v>48</v>
      </c>
      <c r="P8" s="4">
        <v>82.6</v>
      </c>
      <c r="Q8" s="4">
        <v>57</v>
      </c>
      <c r="R8" s="4">
        <v>103.5</v>
      </c>
      <c r="S8" s="4">
        <v>101.4</v>
      </c>
      <c r="T8" s="4">
        <v>45.3</v>
      </c>
      <c r="U8" s="4">
        <v>65.8</v>
      </c>
      <c r="V8" s="4">
        <v>62</v>
      </c>
      <c r="W8" s="4">
        <v>57.9</v>
      </c>
      <c r="X8" s="4">
        <v>61.8</v>
      </c>
      <c r="Y8" s="60">
        <v>112.1</v>
      </c>
      <c r="Z8" s="4">
        <v>48.2</v>
      </c>
      <c r="AA8" s="4">
        <v>80.599999999999994</v>
      </c>
      <c r="AB8" s="4">
        <v>83.7</v>
      </c>
      <c r="AC8" s="4">
        <v>129.9</v>
      </c>
      <c r="AD8" s="4">
        <v>93.1</v>
      </c>
      <c r="AE8" s="4">
        <v>86</v>
      </c>
      <c r="AF8" s="4">
        <v>77</v>
      </c>
      <c r="AG8" s="4">
        <v>116.5</v>
      </c>
      <c r="AH8" s="4">
        <v>42.6</v>
      </c>
      <c r="AI8" s="4">
        <v>33.700000000000003</v>
      </c>
      <c r="AJ8" s="4">
        <v>31</v>
      </c>
      <c r="AK8" s="4">
        <v>39.6</v>
      </c>
      <c r="AL8" s="4">
        <v>48</v>
      </c>
      <c r="AM8" s="4">
        <v>30.1</v>
      </c>
      <c r="AN8" s="4">
        <v>36.299999999999997</v>
      </c>
      <c r="AO8" s="4">
        <v>75.599999999999994</v>
      </c>
      <c r="AP8" s="4">
        <v>54.5</v>
      </c>
      <c r="AQ8" s="4">
        <v>54</v>
      </c>
      <c r="AR8" s="4">
        <v>42.6</v>
      </c>
      <c r="AS8" s="4">
        <v>39.299999999999997</v>
      </c>
      <c r="AT8" s="4">
        <v>25.2</v>
      </c>
      <c r="AU8" s="4">
        <v>76.599999999999994</v>
      </c>
      <c r="AV8" s="4">
        <v>49.2</v>
      </c>
      <c r="AW8" s="4">
        <v>67.400000000000006</v>
      </c>
      <c r="AX8" s="4">
        <v>47.9</v>
      </c>
      <c r="AY8" s="4">
        <v>59.3</v>
      </c>
      <c r="AZ8" s="11">
        <v>80.400000000000006</v>
      </c>
      <c r="BA8" s="40">
        <v>37.799999999999997</v>
      </c>
      <c r="BB8" s="42">
        <v>32</v>
      </c>
      <c r="BC8" s="42">
        <v>39.4</v>
      </c>
      <c r="BD8" s="3"/>
      <c r="BG8" s="14"/>
      <c r="BI8" s="15"/>
    </row>
    <row r="9" spans="1:61" ht="15" x14ac:dyDescent="0.2">
      <c r="A9" s="1" t="s">
        <v>7</v>
      </c>
      <c r="B9" s="4">
        <v>92.1</v>
      </c>
      <c r="C9" s="4">
        <v>103.1</v>
      </c>
      <c r="D9" s="4">
        <v>124.2</v>
      </c>
      <c r="E9" s="4">
        <v>111.6</v>
      </c>
      <c r="F9" s="4">
        <v>109.7</v>
      </c>
      <c r="G9" s="4">
        <v>94</v>
      </c>
      <c r="H9" s="4">
        <v>150.19999999999999</v>
      </c>
      <c r="I9" s="4">
        <v>59</v>
      </c>
      <c r="J9" s="4">
        <v>71.3</v>
      </c>
      <c r="K9" s="4">
        <v>76.599999999999994</v>
      </c>
      <c r="L9" s="4">
        <v>112.8</v>
      </c>
      <c r="M9" s="4">
        <v>59.6</v>
      </c>
      <c r="N9" s="4">
        <v>77.599999999999994</v>
      </c>
      <c r="O9" s="4">
        <v>148</v>
      </c>
      <c r="P9" s="4">
        <v>144.30000000000001</v>
      </c>
      <c r="Q9" s="4">
        <v>89.2</v>
      </c>
      <c r="R9" s="4">
        <v>120</v>
      </c>
      <c r="S9" s="4">
        <v>112.4</v>
      </c>
      <c r="T9" s="4">
        <v>52.2</v>
      </c>
      <c r="U9" s="4">
        <v>139.9</v>
      </c>
      <c r="V9" s="4">
        <v>93.9</v>
      </c>
      <c r="W9" s="4">
        <v>96.1</v>
      </c>
      <c r="X9" s="4">
        <v>54</v>
      </c>
      <c r="Y9" s="60">
        <v>141</v>
      </c>
      <c r="Z9" s="4">
        <v>67.5</v>
      </c>
      <c r="AA9" s="4">
        <v>115.7</v>
      </c>
      <c r="AB9" s="4">
        <v>135.4</v>
      </c>
      <c r="AC9" s="4">
        <v>178.2</v>
      </c>
      <c r="AD9" s="4">
        <v>115.8</v>
      </c>
      <c r="AE9" s="4">
        <v>142.4</v>
      </c>
      <c r="AF9" s="4">
        <v>107.4</v>
      </c>
      <c r="AG9" s="4">
        <v>123.7</v>
      </c>
      <c r="AH9" s="4">
        <v>54.3</v>
      </c>
      <c r="AI9" s="4">
        <v>54.4</v>
      </c>
      <c r="AJ9" s="4">
        <v>41.4</v>
      </c>
      <c r="AK9" s="4">
        <v>57.1</v>
      </c>
      <c r="AL9" s="4">
        <v>81.5</v>
      </c>
      <c r="AM9" s="4">
        <v>47.2</v>
      </c>
      <c r="AN9" s="4">
        <v>48.6</v>
      </c>
      <c r="AO9" s="4">
        <v>65.900000000000006</v>
      </c>
      <c r="AP9" s="4">
        <v>51.6</v>
      </c>
      <c r="AQ9" s="4">
        <v>75.900000000000006</v>
      </c>
      <c r="AR9" s="4">
        <v>61.7</v>
      </c>
      <c r="AS9" s="4">
        <v>48.9</v>
      </c>
      <c r="AT9" s="4">
        <v>118.4</v>
      </c>
      <c r="AU9" s="4">
        <v>62.7</v>
      </c>
      <c r="AV9" s="4">
        <v>43.7</v>
      </c>
      <c r="AW9" s="4">
        <v>111.6</v>
      </c>
      <c r="AX9" s="4">
        <v>68.5</v>
      </c>
      <c r="AY9" s="4">
        <v>85.7</v>
      </c>
      <c r="AZ9" s="11">
        <v>58.6</v>
      </c>
      <c r="BA9" s="40">
        <v>55</v>
      </c>
      <c r="BB9" s="42">
        <v>35.200000000000003</v>
      </c>
      <c r="BC9" s="42">
        <v>62.7</v>
      </c>
      <c r="BD9" s="3"/>
      <c r="BG9" s="14"/>
      <c r="BI9" s="15"/>
    </row>
    <row r="10" spans="1:61" ht="15" x14ac:dyDescent="0.2">
      <c r="A10" s="1" t="s">
        <v>8</v>
      </c>
      <c r="B10" s="4">
        <v>194.3</v>
      </c>
      <c r="C10" s="4">
        <v>194.9</v>
      </c>
      <c r="D10" s="4">
        <v>243.9</v>
      </c>
      <c r="E10" s="4">
        <v>207.4</v>
      </c>
      <c r="F10" s="4">
        <v>190.8</v>
      </c>
      <c r="G10" s="4">
        <v>176.5</v>
      </c>
      <c r="H10" s="4">
        <v>242.6</v>
      </c>
      <c r="I10" s="4">
        <v>146.80000000000001</v>
      </c>
      <c r="J10" s="4">
        <v>229.8</v>
      </c>
      <c r="K10" s="4">
        <v>178.8</v>
      </c>
      <c r="L10" s="4">
        <v>218.2</v>
      </c>
      <c r="M10" s="4">
        <v>165</v>
      </c>
      <c r="N10" s="4">
        <v>160.4</v>
      </c>
      <c r="O10" s="4">
        <v>168.7</v>
      </c>
      <c r="P10" s="4">
        <v>211.2</v>
      </c>
      <c r="Q10" s="4">
        <v>251</v>
      </c>
      <c r="R10" s="4">
        <v>270.5</v>
      </c>
      <c r="S10" s="4">
        <v>193.4</v>
      </c>
      <c r="T10" s="4">
        <v>150.19999999999999</v>
      </c>
      <c r="U10" s="4">
        <v>214.4</v>
      </c>
      <c r="V10" s="4">
        <v>210.8</v>
      </c>
      <c r="W10" s="4">
        <v>213.6</v>
      </c>
      <c r="X10" s="4">
        <v>116.7</v>
      </c>
      <c r="Y10" s="60">
        <v>167.1</v>
      </c>
      <c r="Z10" s="4">
        <v>117.5</v>
      </c>
      <c r="AA10" s="4">
        <v>152.30000000000001</v>
      </c>
      <c r="AB10" s="4">
        <v>193.7</v>
      </c>
      <c r="AC10" s="4">
        <v>228.2</v>
      </c>
      <c r="AD10" s="4">
        <v>231.2</v>
      </c>
      <c r="AE10" s="4">
        <v>244.4</v>
      </c>
      <c r="AF10" s="4">
        <v>219</v>
      </c>
      <c r="AG10" s="4">
        <v>184.2</v>
      </c>
      <c r="AH10" s="4">
        <v>114</v>
      </c>
      <c r="AI10" s="4">
        <v>89.7</v>
      </c>
      <c r="AJ10" s="4">
        <v>125.3</v>
      </c>
      <c r="AK10" s="4">
        <v>118.2</v>
      </c>
      <c r="AL10" s="4">
        <v>196.3</v>
      </c>
      <c r="AM10" s="4">
        <v>103.2</v>
      </c>
      <c r="AN10" s="4">
        <v>119.2</v>
      </c>
      <c r="AO10" s="4">
        <v>152.6</v>
      </c>
      <c r="AP10" s="4">
        <v>145.9</v>
      </c>
      <c r="AQ10" s="4">
        <v>154</v>
      </c>
      <c r="AR10" s="4">
        <v>134.80000000000001</v>
      </c>
      <c r="AS10" s="4">
        <v>155.5</v>
      </c>
      <c r="AT10" s="4">
        <v>165.3</v>
      </c>
      <c r="AU10" s="4">
        <v>185.8</v>
      </c>
      <c r="AV10" s="4">
        <v>180.2</v>
      </c>
      <c r="AW10" s="4">
        <v>231.1</v>
      </c>
      <c r="AX10" s="4">
        <v>162.69999999999999</v>
      </c>
      <c r="AY10" s="4">
        <v>208.3</v>
      </c>
      <c r="AZ10" s="11">
        <v>160.80000000000001</v>
      </c>
      <c r="BA10" s="40">
        <v>88.5</v>
      </c>
      <c r="BB10" s="42">
        <v>65.3</v>
      </c>
      <c r="BC10" s="42">
        <v>123</v>
      </c>
      <c r="BD10" s="3"/>
      <c r="BG10" s="14"/>
      <c r="BI10" s="15"/>
    </row>
    <row r="11" spans="1:61" ht="15" x14ac:dyDescent="0.2">
      <c r="A11" s="1" t="s">
        <v>9</v>
      </c>
      <c r="B11" s="4">
        <v>210.2</v>
      </c>
      <c r="C11" s="4">
        <v>251.1</v>
      </c>
      <c r="D11" s="4">
        <v>313.7</v>
      </c>
      <c r="E11" s="4">
        <v>246.7</v>
      </c>
      <c r="F11" s="4">
        <v>232.8</v>
      </c>
      <c r="G11" s="4">
        <v>254.7</v>
      </c>
      <c r="H11" s="4">
        <v>251.7</v>
      </c>
      <c r="I11" s="4">
        <v>205.7</v>
      </c>
      <c r="J11" s="4">
        <v>231.5</v>
      </c>
      <c r="K11" s="4">
        <v>219.7</v>
      </c>
      <c r="L11" s="4">
        <v>245.2</v>
      </c>
      <c r="M11" s="4">
        <v>251.9</v>
      </c>
      <c r="N11" s="4">
        <v>220.3</v>
      </c>
      <c r="O11" s="4">
        <v>259.5</v>
      </c>
      <c r="P11" s="4">
        <v>221.6</v>
      </c>
      <c r="Q11" s="4">
        <v>280.39999999999998</v>
      </c>
      <c r="R11" s="4">
        <v>253.3</v>
      </c>
      <c r="S11" s="4">
        <v>212.6</v>
      </c>
      <c r="T11" s="4">
        <v>212.4</v>
      </c>
      <c r="U11" s="4">
        <v>250</v>
      </c>
      <c r="V11" s="4">
        <v>245.8</v>
      </c>
      <c r="W11" s="4">
        <v>234.2</v>
      </c>
      <c r="X11" s="4">
        <v>177.9</v>
      </c>
      <c r="Y11" s="60">
        <v>230.2</v>
      </c>
      <c r="Z11" s="4">
        <v>183.8</v>
      </c>
      <c r="AA11" s="4">
        <v>224.6</v>
      </c>
      <c r="AB11" s="4">
        <v>245.4</v>
      </c>
      <c r="AC11" s="4">
        <v>280.89999999999998</v>
      </c>
      <c r="AD11" s="4">
        <v>280.5</v>
      </c>
      <c r="AE11" s="4">
        <v>290.39999999999998</v>
      </c>
      <c r="AF11" s="4">
        <v>260.8</v>
      </c>
      <c r="AG11" s="4">
        <v>191.9</v>
      </c>
      <c r="AH11" s="4">
        <v>195.2</v>
      </c>
      <c r="AI11" s="4">
        <v>182</v>
      </c>
      <c r="AJ11" s="4">
        <v>197.1</v>
      </c>
      <c r="AK11" s="4">
        <v>204.2</v>
      </c>
      <c r="AL11" s="4">
        <v>253.3</v>
      </c>
      <c r="AM11" s="4">
        <v>186.9</v>
      </c>
      <c r="AN11" s="4">
        <v>210.1</v>
      </c>
      <c r="AO11" s="4">
        <v>244.2</v>
      </c>
      <c r="AP11" s="4">
        <v>234.7</v>
      </c>
      <c r="AQ11" s="4">
        <v>252.7</v>
      </c>
      <c r="AR11" s="4">
        <v>213.5</v>
      </c>
      <c r="AS11" s="4">
        <v>212.5</v>
      </c>
      <c r="AT11" s="4">
        <v>242.6</v>
      </c>
      <c r="AU11" s="4">
        <v>223.5</v>
      </c>
      <c r="AV11" s="4">
        <v>255.2</v>
      </c>
      <c r="AW11" s="4">
        <v>319.10000000000002</v>
      </c>
      <c r="AX11" s="4">
        <v>258.8</v>
      </c>
      <c r="AY11" s="4">
        <v>249.8</v>
      </c>
      <c r="AZ11" s="11">
        <v>238.2</v>
      </c>
      <c r="BA11" s="40">
        <v>184.7</v>
      </c>
      <c r="BB11" s="42">
        <v>159.80000000000001</v>
      </c>
      <c r="BC11" s="43">
        <v>218.74193548387098</v>
      </c>
      <c r="BD11" s="3"/>
      <c r="BG11" s="14"/>
      <c r="BI11" s="15"/>
    </row>
    <row r="12" spans="1:61" ht="15" x14ac:dyDescent="0.2">
      <c r="A12" s="1" t="s">
        <v>10</v>
      </c>
      <c r="B12" s="4">
        <v>201.5</v>
      </c>
      <c r="C12" s="4">
        <v>227</v>
      </c>
      <c r="D12" s="4">
        <v>243.9</v>
      </c>
      <c r="E12" s="4">
        <v>228.2</v>
      </c>
      <c r="F12" s="4">
        <v>223</v>
      </c>
      <c r="G12" s="4">
        <v>224.4</v>
      </c>
      <c r="H12" s="4">
        <v>222.7</v>
      </c>
      <c r="I12" s="4">
        <v>174.6</v>
      </c>
      <c r="J12" s="4">
        <v>185.4</v>
      </c>
      <c r="K12" s="4">
        <v>201.7</v>
      </c>
      <c r="L12" s="4">
        <v>199.6</v>
      </c>
      <c r="M12" s="4">
        <v>169.6</v>
      </c>
      <c r="N12" s="4">
        <v>193.2</v>
      </c>
      <c r="O12" s="4">
        <v>186.2</v>
      </c>
      <c r="P12" s="4">
        <v>189.7</v>
      </c>
      <c r="Q12" s="4">
        <v>216.6</v>
      </c>
      <c r="R12" s="4">
        <v>166.6</v>
      </c>
      <c r="S12" s="4">
        <v>198.1</v>
      </c>
      <c r="T12" s="4">
        <v>184.8</v>
      </c>
      <c r="U12" s="4">
        <v>189.9</v>
      </c>
      <c r="V12" s="4">
        <v>191.7</v>
      </c>
      <c r="W12" s="4">
        <v>196.9</v>
      </c>
      <c r="X12" s="4">
        <v>163.30000000000001</v>
      </c>
      <c r="Y12" s="60">
        <v>187.5</v>
      </c>
      <c r="Z12" s="4">
        <v>168.2</v>
      </c>
      <c r="AA12" s="4">
        <v>183.1</v>
      </c>
      <c r="AB12" s="4">
        <v>195.1</v>
      </c>
      <c r="AC12" s="4">
        <v>214.6</v>
      </c>
      <c r="AD12" s="4">
        <v>202</v>
      </c>
      <c r="AE12" s="4">
        <v>198.8</v>
      </c>
      <c r="AF12" s="4">
        <v>181.7</v>
      </c>
      <c r="AG12" s="4">
        <v>153.4</v>
      </c>
      <c r="AH12" s="4">
        <v>156.9</v>
      </c>
      <c r="AI12" s="4">
        <v>158.5</v>
      </c>
      <c r="AJ12" s="4">
        <v>152.4</v>
      </c>
      <c r="AK12" s="4">
        <v>160.6</v>
      </c>
      <c r="AL12" s="4">
        <v>173.1</v>
      </c>
      <c r="AM12" s="4">
        <v>143.69999999999999</v>
      </c>
      <c r="AN12" s="4">
        <v>141.1</v>
      </c>
      <c r="AO12" s="4">
        <v>162.6</v>
      </c>
      <c r="AP12" s="4">
        <v>151</v>
      </c>
      <c r="AQ12" s="4">
        <v>181.5</v>
      </c>
      <c r="AR12" s="4">
        <v>158.1</v>
      </c>
      <c r="AS12" s="4">
        <v>146.80000000000001</v>
      </c>
      <c r="AT12" s="4">
        <v>156.19999999999999</v>
      </c>
      <c r="AU12" s="4">
        <v>162.69999999999999</v>
      </c>
      <c r="AV12" s="4">
        <v>158.80000000000001</v>
      </c>
      <c r="AW12" s="4">
        <v>182.7</v>
      </c>
      <c r="AX12" s="4">
        <v>154.69999999999999</v>
      </c>
      <c r="AY12" s="4">
        <v>184.6</v>
      </c>
      <c r="AZ12" s="11">
        <v>147.30000000000001</v>
      </c>
      <c r="BA12" s="40">
        <v>133.1</v>
      </c>
      <c r="BB12" s="42">
        <v>126.2</v>
      </c>
      <c r="BC12" s="43">
        <v>137.43333333333334</v>
      </c>
      <c r="BD12" s="3"/>
      <c r="BG12" s="14"/>
      <c r="BI12" s="15"/>
    </row>
    <row r="13" spans="1:61" ht="15" x14ac:dyDescent="0.2">
      <c r="A13" s="1" t="s">
        <v>11</v>
      </c>
      <c r="B13" s="4">
        <v>169.6</v>
      </c>
      <c r="C13" s="4">
        <v>187.5</v>
      </c>
      <c r="D13" s="4">
        <v>166.8</v>
      </c>
      <c r="E13" s="4">
        <v>202.1</v>
      </c>
      <c r="F13" s="4">
        <v>188.5</v>
      </c>
      <c r="G13" s="4">
        <v>198.1</v>
      </c>
      <c r="H13" s="4">
        <v>191.5</v>
      </c>
      <c r="I13" s="4">
        <v>155.5</v>
      </c>
      <c r="J13" s="4">
        <v>170.1</v>
      </c>
      <c r="K13" s="4">
        <v>160.5</v>
      </c>
      <c r="L13" s="4">
        <v>183.2</v>
      </c>
      <c r="M13" s="4">
        <v>156.4</v>
      </c>
      <c r="N13" s="4">
        <v>165.7</v>
      </c>
      <c r="O13" s="4">
        <v>139.9</v>
      </c>
      <c r="P13" s="4">
        <v>147.5</v>
      </c>
      <c r="Q13" s="4">
        <v>179.7</v>
      </c>
      <c r="R13" s="4">
        <v>162.9</v>
      </c>
      <c r="S13" s="4">
        <v>183.1</v>
      </c>
      <c r="T13" s="4">
        <v>164.2</v>
      </c>
      <c r="U13" s="4">
        <v>169.5</v>
      </c>
      <c r="V13" s="4">
        <v>160.6</v>
      </c>
      <c r="W13" s="4">
        <v>171</v>
      </c>
      <c r="X13" s="4">
        <v>152.1</v>
      </c>
      <c r="Y13" s="60">
        <v>168.5</v>
      </c>
      <c r="Z13" s="4">
        <v>161.6</v>
      </c>
      <c r="AA13" s="4">
        <v>174.8</v>
      </c>
      <c r="AB13" s="4">
        <v>182.5</v>
      </c>
      <c r="AC13" s="4">
        <v>183.6</v>
      </c>
      <c r="AD13" s="4">
        <v>176.2</v>
      </c>
      <c r="AE13" s="4">
        <v>174.1</v>
      </c>
      <c r="AF13" s="4">
        <v>166.7</v>
      </c>
      <c r="AG13" s="4">
        <v>142.80000000000001</v>
      </c>
      <c r="AH13" s="4">
        <v>144.9</v>
      </c>
      <c r="AI13" s="4">
        <v>143.69999999999999</v>
      </c>
      <c r="AJ13" s="4">
        <v>138.69999999999999</v>
      </c>
      <c r="AK13" s="4">
        <v>159.80000000000001</v>
      </c>
      <c r="AL13" s="4">
        <v>154.9</v>
      </c>
      <c r="AM13" s="4">
        <v>138.6</v>
      </c>
      <c r="AN13" s="4">
        <v>133.9</v>
      </c>
      <c r="AO13" s="4">
        <v>149</v>
      </c>
      <c r="AP13" s="4">
        <v>144.6</v>
      </c>
      <c r="AQ13" s="4">
        <v>162.5</v>
      </c>
      <c r="AR13" s="4">
        <v>146.4</v>
      </c>
      <c r="AS13" s="4">
        <v>137.5</v>
      </c>
      <c r="AT13" s="4">
        <v>142.6</v>
      </c>
      <c r="AU13" s="4">
        <v>149.5</v>
      </c>
      <c r="AV13" s="22">
        <v>145.4</v>
      </c>
      <c r="AW13" s="4">
        <v>169.8</v>
      </c>
      <c r="AX13" s="4">
        <v>138.5</v>
      </c>
      <c r="AY13" s="4">
        <v>168.4</v>
      </c>
      <c r="AZ13" s="11">
        <v>132.5</v>
      </c>
      <c r="BA13" s="41">
        <v>130.30000000000001</v>
      </c>
      <c r="BB13" s="42">
        <v>117.8</v>
      </c>
      <c r="BC13" s="43">
        <v>126.93548387096774</v>
      </c>
      <c r="BD13" s="3"/>
      <c r="BG13" s="14"/>
      <c r="BI13" s="15"/>
    </row>
    <row r="14" spans="1:61" ht="15" x14ac:dyDescent="0.2">
      <c r="BG14" s="14"/>
      <c r="BI14" s="15"/>
    </row>
    <row r="15" spans="1:61" ht="15" x14ac:dyDescent="0.2">
      <c r="BG15" s="14"/>
      <c r="BI15" s="15"/>
    </row>
    <row r="16" spans="1:61" ht="15" x14ac:dyDescent="0.2">
      <c r="A16" s="10"/>
      <c r="BG16" s="14"/>
      <c r="BI16" s="15"/>
    </row>
    <row r="17" spans="59:61" ht="15" x14ac:dyDescent="0.2">
      <c r="BG17" s="14"/>
      <c r="BI17" s="15"/>
    </row>
    <row r="18" spans="59:61" ht="15" x14ac:dyDescent="0.2">
      <c r="BG18" s="14"/>
      <c r="BI18" s="15"/>
    </row>
    <row r="19" spans="59:61" ht="15" x14ac:dyDescent="0.2">
      <c r="BG19" s="14"/>
      <c r="BI19" s="15"/>
    </row>
    <row r="20" spans="59:61" ht="15" x14ac:dyDescent="0.2">
      <c r="BG20" s="14"/>
      <c r="BI20" s="15"/>
    </row>
    <row r="21" spans="59:61" ht="15" x14ac:dyDescent="0.2">
      <c r="BG21" s="14"/>
      <c r="BI21" s="15"/>
    </row>
    <row r="22" spans="59:61" ht="15" x14ac:dyDescent="0.2">
      <c r="BG22" s="14"/>
      <c r="BI22" s="15"/>
    </row>
    <row r="23" spans="59:61" ht="15" x14ac:dyDescent="0.2">
      <c r="BG23" s="14"/>
      <c r="BI23" s="15"/>
    </row>
    <row r="24" spans="59:61" ht="15" x14ac:dyDescent="0.2">
      <c r="BG24" s="14"/>
      <c r="BI24" s="15"/>
    </row>
    <row r="25" spans="59:61" ht="15" x14ac:dyDescent="0.2">
      <c r="BG25" s="14"/>
      <c r="BI25" s="15"/>
    </row>
    <row r="26" spans="59:61" ht="15" x14ac:dyDescent="0.2">
      <c r="BG26" s="14"/>
      <c r="BI26" s="15"/>
    </row>
    <row r="27" spans="59:61" ht="15" x14ac:dyDescent="0.2">
      <c r="BG27" s="14"/>
      <c r="BI27" s="15"/>
    </row>
    <row r="28" spans="59:61" ht="15" x14ac:dyDescent="0.2">
      <c r="BG28" s="14"/>
      <c r="BI28" s="15"/>
    </row>
    <row r="29" spans="59:61" ht="15" x14ac:dyDescent="0.2">
      <c r="BG29" s="14"/>
      <c r="BI29" s="15"/>
    </row>
    <row r="30" spans="59:61" ht="15" x14ac:dyDescent="0.2">
      <c r="BG30" s="14"/>
      <c r="BI30" s="1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CB12-A17A-423A-8581-DE8E7AD49FAD}">
  <dimension ref="A1:AK30"/>
  <sheetViews>
    <sheetView workbookViewId="0"/>
  </sheetViews>
  <sheetFormatPr defaultRowHeight="14.25" x14ac:dyDescent="0.2"/>
  <cols>
    <col min="3" max="3" width="9" style="61"/>
  </cols>
  <sheetData>
    <row r="1" spans="1:37" ht="15" x14ac:dyDescent="0.2">
      <c r="A1" s="19"/>
      <c r="B1" s="1">
        <v>1992</v>
      </c>
      <c r="C1" s="59">
        <v>1993</v>
      </c>
      <c r="D1" s="1">
        <v>1994</v>
      </c>
      <c r="E1" s="1">
        <v>1995</v>
      </c>
      <c r="F1" s="1">
        <v>1996</v>
      </c>
      <c r="G1" s="1">
        <v>1997</v>
      </c>
      <c r="H1" s="1">
        <v>1998</v>
      </c>
      <c r="I1" s="1">
        <v>1999</v>
      </c>
      <c r="J1" s="1">
        <v>2000</v>
      </c>
      <c r="K1" s="1">
        <v>2001</v>
      </c>
      <c r="L1" s="1">
        <v>2002</v>
      </c>
      <c r="M1" s="1">
        <v>2003</v>
      </c>
      <c r="N1" s="1">
        <v>2004</v>
      </c>
      <c r="O1" s="1">
        <v>2005</v>
      </c>
      <c r="P1" s="1">
        <v>2006</v>
      </c>
      <c r="Q1" s="1">
        <v>2007</v>
      </c>
      <c r="R1" s="1">
        <v>2008</v>
      </c>
      <c r="S1" s="1">
        <v>2009</v>
      </c>
      <c r="T1" s="1">
        <v>2010</v>
      </c>
      <c r="U1" s="1">
        <v>2011</v>
      </c>
      <c r="V1" s="1">
        <v>2012</v>
      </c>
      <c r="W1" s="1">
        <v>2013</v>
      </c>
      <c r="X1" s="1">
        <v>2014</v>
      </c>
      <c r="Y1" s="1">
        <v>2015</v>
      </c>
      <c r="Z1" s="1">
        <v>2016</v>
      </c>
      <c r="AA1" s="1">
        <v>2017</v>
      </c>
      <c r="AB1" s="1">
        <v>2018</v>
      </c>
      <c r="AC1" s="1">
        <v>2019</v>
      </c>
      <c r="AD1" s="1">
        <v>2020</v>
      </c>
      <c r="AE1" s="21">
        <v>2021</v>
      </c>
      <c r="AF1" s="37">
        <v>2022</v>
      </c>
      <c r="AG1" s="6">
        <v>2023</v>
      </c>
      <c r="AH1" s="6">
        <v>2024</v>
      </c>
      <c r="AI1" s="14"/>
      <c r="AK1" s="15"/>
    </row>
    <row r="2" spans="1:37" ht="15" x14ac:dyDescent="0.2">
      <c r="A2" s="1" t="s">
        <v>0</v>
      </c>
      <c r="B2" s="4"/>
      <c r="C2" s="60">
        <v>48.4</v>
      </c>
      <c r="D2" s="4">
        <v>45.3</v>
      </c>
      <c r="E2" s="4">
        <v>50.2</v>
      </c>
      <c r="F2" s="4">
        <v>63</v>
      </c>
      <c r="G2" s="4">
        <v>131.80000000000001</v>
      </c>
      <c r="H2" s="4">
        <v>58.8</v>
      </c>
      <c r="I2" s="4">
        <v>54.1</v>
      </c>
      <c r="J2" s="4">
        <v>71.400000000000006</v>
      </c>
      <c r="K2" s="4">
        <v>42.2</v>
      </c>
      <c r="L2" s="4">
        <v>43.8</v>
      </c>
      <c r="M2" s="4">
        <v>42.1</v>
      </c>
      <c r="N2" s="4">
        <v>43.3</v>
      </c>
      <c r="O2" s="4">
        <v>41.9</v>
      </c>
      <c r="P2" s="4">
        <v>73.099999999999994</v>
      </c>
      <c r="Q2" s="4">
        <v>46.7</v>
      </c>
      <c r="R2" s="4">
        <v>40.9</v>
      </c>
      <c r="S2" s="4">
        <v>46</v>
      </c>
      <c r="T2" s="4">
        <v>45.4</v>
      </c>
      <c r="U2" s="4">
        <v>75.7</v>
      </c>
      <c r="V2" s="4">
        <v>65</v>
      </c>
      <c r="W2" s="4">
        <v>46.2</v>
      </c>
      <c r="X2" s="4">
        <v>42.2</v>
      </c>
      <c r="Y2" s="4">
        <v>66.900000000000006</v>
      </c>
      <c r="Z2" s="4">
        <v>57.2</v>
      </c>
      <c r="AA2" s="4">
        <v>74.7</v>
      </c>
      <c r="AB2" s="4">
        <v>53.1</v>
      </c>
      <c r="AC2" s="4">
        <v>49.2</v>
      </c>
      <c r="AD2" s="36">
        <v>50.7</v>
      </c>
      <c r="AE2" s="38">
        <v>47.9</v>
      </c>
      <c r="AF2" s="39">
        <v>51.5</v>
      </c>
      <c r="AG2" s="39">
        <v>46.6</v>
      </c>
      <c r="AH2" s="17">
        <v>54.348387096774196</v>
      </c>
      <c r="AI2" s="14"/>
      <c r="AK2" s="15"/>
    </row>
    <row r="3" spans="1:37" ht="15" x14ac:dyDescent="0.2">
      <c r="A3" s="1" t="s">
        <v>1</v>
      </c>
      <c r="B3" s="4"/>
      <c r="C3" s="60">
        <v>53.6</v>
      </c>
      <c r="D3" s="4">
        <v>41.5</v>
      </c>
      <c r="E3" s="4">
        <v>52</v>
      </c>
      <c r="F3" s="4">
        <v>87.3</v>
      </c>
      <c r="G3" s="4">
        <v>126.4</v>
      </c>
      <c r="H3" s="4">
        <v>129.5</v>
      </c>
      <c r="I3" s="4">
        <v>127.4</v>
      </c>
      <c r="J3" s="4">
        <v>54.1</v>
      </c>
      <c r="K3" s="4">
        <v>39.200000000000003</v>
      </c>
      <c r="L3" s="4">
        <v>39.1</v>
      </c>
      <c r="M3" s="4">
        <v>39.5</v>
      </c>
      <c r="N3" s="4">
        <v>45.9</v>
      </c>
      <c r="O3" s="4">
        <v>37.5</v>
      </c>
      <c r="P3" s="4">
        <v>63.4</v>
      </c>
      <c r="Q3" s="4">
        <v>42.1</v>
      </c>
      <c r="R3" s="4">
        <v>37.9</v>
      </c>
      <c r="S3" s="4">
        <v>40.4</v>
      </c>
      <c r="T3" s="4">
        <v>40.6</v>
      </c>
      <c r="U3" s="4">
        <v>54.5</v>
      </c>
      <c r="V3" s="4">
        <v>58.8</v>
      </c>
      <c r="W3" s="4">
        <v>43.6</v>
      </c>
      <c r="X3" s="4">
        <v>50.5</v>
      </c>
      <c r="Y3" s="4">
        <v>86.7</v>
      </c>
      <c r="Z3" s="4">
        <v>71.900000000000006</v>
      </c>
      <c r="AA3" s="4">
        <v>149.9</v>
      </c>
      <c r="AB3" s="4">
        <v>45.2</v>
      </c>
      <c r="AC3" s="4">
        <v>47.3</v>
      </c>
      <c r="AD3" s="36">
        <v>44.6</v>
      </c>
      <c r="AE3" s="38">
        <v>42.2</v>
      </c>
      <c r="AF3" s="39">
        <v>45.8</v>
      </c>
      <c r="AG3" s="39">
        <v>39.6</v>
      </c>
      <c r="AH3" s="17">
        <v>59.85</v>
      </c>
      <c r="AI3" s="14"/>
      <c r="AK3" s="15"/>
    </row>
    <row r="4" spans="1:37" ht="15" x14ac:dyDescent="0.2">
      <c r="A4" s="1" t="s">
        <v>2</v>
      </c>
      <c r="B4" s="4"/>
      <c r="C4" s="60">
        <v>117.2</v>
      </c>
      <c r="D4" s="4">
        <v>40</v>
      </c>
      <c r="E4" s="4">
        <v>78.2</v>
      </c>
      <c r="F4" s="4">
        <v>204.3</v>
      </c>
      <c r="G4" s="4">
        <v>228</v>
      </c>
      <c r="H4" s="4">
        <v>172.5</v>
      </c>
      <c r="I4" s="4">
        <v>225.9</v>
      </c>
      <c r="J4" s="4">
        <v>62.1</v>
      </c>
      <c r="K4" s="4">
        <v>39.799999999999997</v>
      </c>
      <c r="L4" s="4">
        <v>45.2</v>
      </c>
      <c r="M4" s="4">
        <v>37</v>
      </c>
      <c r="N4" s="4">
        <v>50.9</v>
      </c>
      <c r="O4" s="4">
        <v>35.1</v>
      </c>
      <c r="P4" s="4">
        <v>69</v>
      </c>
      <c r="Q4" s="4">
        <v>61.8</v>
      </c>
      <c r="R4" s="4">
        <v>38.299999999999997</v>
      </c>
      <c r="S4" s="4">
        <v>39.299999999999997</v>
      </c>
      <c r="T4" s="4">
        <v>36.6</v>
      </c>
      <c r="U4" s="4">
        <v>61.4</v>
      </c>
      <c r="V4" s="4">
        <v>84.1</v>
      </c>
      <c r="W4" s="4">
        <v>48.5</v>
      </c>
      <c r="X4" s="4">
        <v>50.9</v>
      </c>
      <c r="Y4" s="4">
        <v>46.3</v>
      </c>
      <c r="Z4" s="4">
        <v>68.900000000000006</v>
      </c>
      <c r="AA4" s="4">
        <v>152.69999999999999</v>
      </c>
      <c r="AB4" s="4">
        <v>52.7</v>
      </c>
      <c r="AC4" s="4">
        <v>52.8</v>
      </c>
      <c r="AD4" s="36">
        <v>47.7</v>
      </c>
      <c r="AE4" s="38">
        <v>38.6</v>
      </c>
      <c r="AF4" s="39">
        <v>54.2</v>
      </c>
      <c r="AG4" s="39">
        <v>39.700000000000003</v>
      </c>
      <c r="AH4" s="17">
        <v>68.229032258064521</v>
      </c>
      <c r="AI4" s="14"/>
      <c r="AK4" s="15"/>
    </row>
    <row r="5" spans="1:37" ht="15" x14ac:dyDescent="0.2">
      <c r="A5" s="1" t="s">
        <v>3</v>
      </c>
      <c r="B5" s="4"/>
      <c r="C5" s="60">
        <v>129.30000000000001</v>
      </c>
      <c r="D5" s="4">
        <v>79.8</v>
      </c>
      <c r="E5" s="4">
        <v>91</v>
      </c>
      <c r="F5" s="4">
        <v>217.8</v>
      </c>
      <c r="G5" s="4">
        <v>282.10000000000002</v>
      </c>
      <c r="H5" s="4">
        <v>188.5</v>
      </c>
      <c r="I5" s="4">
        <v>160.6</v>
      </c>
      <c r="J5" s="4">
        <v>231.3</v>
      </c>
      <c r="K5" s="4">
        <v>57.5</v>
      </c>
      <c r="L5" s="4">
        <v>87.7</v>
      </c>
      <c r="M5" s="4">
        <v>43.9</v>
      </c>
      <c r="N5" s="4">
        <v>60</v>
      </c>
      <c r="O5" s="4">
        <v>69.599999999999994</v>
      </c>
      <c r="P5" s="4">
        <v>231.9</v>
      </c>
      <c r="Q5" s="4">
        <v>100</v>
      </c>
      <c r="R5" s="4">
        <v>73</v>
      </c>
      <c r="S5" s="4">
        <v>111.1</v>
      </c>
      <c r="T5" s="4">
        <v>76</v>
      </c>
      <c r="U5" s="4">
        <v>214.4</v>
      </c>
      <c r="V5" s="4">
        <v>182.9</v>
      </c>
      <c r="W5" s="4">
        <v>132.1</v>
      </c>
      <c r="X5" s="4">
        <v>106.2</v>
      </c>
      <c r="Y5" s="4">
        <v>102.1</v>
      </c>
      <c r="Z5" s="4">
        <v>248.1</v>
      </c>
      <c r="AA5" s="4">
        <v>269.2</v>
      </c>
      <c r="AB5" s="4">
        <v>151.69999999999999</v>
      </c>
      <c r="AC5" s="4">
        <v>199.7</v>
      </c>
      <c r="AD5" s="36">
        <v>164.4</v>
      </c>
      <c r="AE5" s="38">
        <v>107.2</v>
      </c>
      <c r="AF5" s="39">
        <v>79.099999999999994</v>
      </c>
      <c r="AG5" s="39">
        <v>88.6</v>
      </c>
      <c r="AH5" s="17">
        <v>190.9</v>
      </c>
      <c r="AI5" s="14"/>
      <c r="AK5" s="15"/>
    </row>
    <row r="6" spans="1:37" ht="15" x14ac:dyDescent="0.2">
      <c r="A6" s="1" t="s">
        <v>4</v>
      </c>
      <c r="B6" s="4"/>
      <c r="C6" s="60">
        <v>218.5</v>
      </c>
      <c r="D6" s="4">
        <v>121.2</v>
      </c>
      <c r="E6" s="4">
        <v>229.6</v>
      </c>
      <c r="F6" s="4">
        <v>223.2</v>
      </c>
      <c r="G6" s="4">
        <v>306.7</v>
      </c>
      <c r="H6" s="4">
        <v>317.5</v>
      </c>
      <c r="I6" s="4">
        <v>318.5</v>
      </c>
      <c r="J6" s="4">
        <v>106.8</v>
      </c>
      <c r="K6" s="4">
        <v>60.5</v>
      </c>
      <c r="L6" s="4">
        <v>97.7</v>
      </c>
      <c r="M6" s="4">
        <v>52.5</v>
      </c>
      <c r="N6" s="4">
        <v>77.599999999999994</v>
      </c>
      <c r="O6" s="4">
        <v>272.60000000000002</v>
      </c>
      <c r="P6" s="4">
        <v>217.3</v>
      </c>
      <c r="Q6" s="4">
        <v>72.599999999999994</v>
      </c>
      <c r="R6" s="4">
        <v>114.1</v>
      </c>
      <c r="S6" s="4">
        <v>154.5</v>
      </c>
      <c r="T6" s="4">
        <v>123.6</v>
      </c>
      <c r="U6" s="4">
        <v>372.1</v>
      </c>
      <c r="V6" s="4">
        <v>123.6</v>
      </c>
      <c r="W6" s="4">
        <v>102.8</v>
      </c>
      <c r="X6" s="4">
        <v>170.8</v>
      </c>
      <c r="Y6" s="4">
        <v>150.9</v>
      </c>
      <c r="Z6" s="4">
        <v>193.3</v>
      </c>
      <c r="AA6" s="4">
        <v>219.6</v>
      </c>
      <c r="AB6" s="4">
        <v>124.1</v>
      </c>
      <c r="AC6" s="4">
        <v>266.3</v>
      </c>
      <c r="AD6" s="36">
        <v>196.5</v>
      </c>
      <c r="AE6" s="38">
        <v>100.7</v>
      </c>
      <c r="AF6" s="39">
        <v>126.5</v>
      </c>
      <c r="AG6" s="39">
        <v>216.8</v>
      </c>
      <c r="AH6" s="39"/>
      <c r="AI6" s="14"/>
      <c r="AK6" s="15"/>
    </row>
    <row r="7" spans="1:37" ht="15" x14ac:dyDescent="0.2">
      <c r="A7" s="1" t="s">
        <v>5</v>
      </c>
      <c r="B7" s="4"/>
      <c r="C7" s="60">
        <v>131.30000000000001</v>
      </c>
      <c r="D7" s="4">
        <v>104</v>
      </c>
      <c r="E7" s="4">
        <v>234.3</v>
      </c>
      <c r="F7" s="4">
        <v>135.1</v>
      </c>
      <c r="G7" s="4">
        <v>188.7</v>
      </c>
      <c r="H7" s="4">
        <v>152.4</v>
      </c>
      <c r="I7" s="4">
        <v>176.5</v>
      </c>
      <c r="J7" s="4">
        <v>108.9</v>
      </c>
      <c r="K7" s="4">
        <v>85.4</v>
      </c>
      <c r="L7" s="4">
        <v>80.900000000000006</v>
      </c>
      <c r="M7" s="4">
        <v>67.099999999999994</v>
      </c>
      <c r="N7" s="4">
        <v>101.1</v>
      </c>
      <c r="O7" s="4">
        <v>114.5</v>
      </c>
      <c r="P7" s="4">
        <v>105.7</v>
      </c>
      <c r="Q7" s="4">
        <v>70.7</v>
      </c>
      <c r="R7" s="4">
        <v>95.1</v>
      </c>
      <c r="S7" s="4">
        <v>135.69999999999999</v>
      </c>
      <c r="T7" s="4">
        <v>151.9</v>
      </c>
      <c r="U7" s="4">
        <v>218</v>
      </c>
      <c r="V7" s="4">
        <v>115.6</v>
      </c>
      <c r="W7" s="4">
        <v>82.2</v>
      </c>
      <c r="X7" s="4">
        <v>81.3</v>
      </c>
      <c r="Y7" s="4">
        <v>124.5</v>
      </c>
      <c r="Z7" s="4">
        <v>94.3</v>
      </c>
      <c r="AA7" s="4">
        <v>122.8</v>
      </c>
      <c r="AB7" s="4">
        <v>126.7</v>
      </c>
      <c r="AC7" s="4">
        <v>206.1</v>
      </c>
      <c r="AD7" s="36">
        <v>155.6</v>
      </c>
      <c r="AE7" s="38">
        <v>101.4</v>
      </c>
      <c r="AF7" s="39">
        <v>110.7</v>
      </c>
      <c r="AG7" s="39">
        <v>128.4</v>
      </c>
      <c r="AH7" s="39"/>
      <c r="AI7" s="14"/>
      <c r="AK7" s="15"/>
    </row>
    <row r="8" spans="1:37" ht="15" x14ac:dyDescent="0.2">
      <c r="A8" s="1" t="s">
        <v>6</v>
      </c>
      <c r="B8" s="4"/>
      <c r="C8" s="60">
        <v>115.9</v>
      </c>
      <c r="D8" s="4">
        <v>125.4</v>
      </c>
      <c r="E8" s="4">
        <v>119.2</v>
      </c>
      <c r="F8" s="4">
        <v>132.9</v>
      </c>
      <c r="G8" s="4">
        <v>150.80000000000001</v>
      </c>
      <c r="H8" s="4">
        <v>119</v>
      </c>
      <c r="I8" s="4">
        <v>122</v>
      </c>
      <c r="J8" s="4">
        <v>129.1</v>
      </c>
      <c r="K8" s="4">
        <v>104.5</v>
      </c>
      <c r="L8" s="4">
        <v>83</v>
      </c>
      <c r="M8" s="4">
        <v>61.1</v>
      </c>
      <c r="N8" s="4">
        <v>89.6</v>
      </c>
      <c r="O8" s="4">
        <v>70.2</v>
      </c>
      <c r="P8" s="4">
        <v>96.5</v>
      </c>
      <c r="Q8" s="4">
        <v>85.3</v>
      </c>
      <c r="R8" s="4">
        <v>89.4</v>
      </c>
      <c r="S8" s="4">
        <v>100</v>
      </c>
      <c r="T8" s="4">
        <v>77.400000000000006</v>
      </c>
      <c r="U8" s="4">
        <v>102.4</v>
      </c>
      <c r="V8" s="4">
        <v>121.7</v>
      </c>
      <c r="W8" s="4">
        <v>99.8</v>
      </c>
      <c r="X8" s="4">
        <v>100.2</v>
      </c>
      <c r="Y8" s="4">
        <v>121.1</v>
      </c>
      <c r="Z8" s="4">
        <v>110</v>
      </c>
      <c r="AA8" s="4">
        <v>109.7</v>
      </c>
      <c r="AB8" s="4">
        <v>105.4</v>
      </c>
      <c r="AC8" s="4">
        <v>93.4</v>
      </c>
      <c r="AD8" s="36">
        <v>131.4</v>
      </c>
      <c r="AE8" s="38">
        <v>109</v>
      </c>
      <c r="AF8" s="39">
        <v>83.6</v>
      </c>
      <c r="AG8" s="39">
        <v>94.4</v>
      </c>
      <c r="AH8" s="39"/>
      <c r="AI8" s="14"/>
      <c r="AK8" s="15"/>
    </row>
    <row r="9" spans="1:37" ht="15" x14ac:dyDescent="0.2">
      <c r="A9" s="1" t="s">
        <v>7</v>
      </c>
      <c r="B9" s="4"/>
      <c r="C9" s="60">
        <v>158.19999999999999</v>
      </c>
      <c r="D9" s="4">
        <v>139.1</v>
      </c>
      <c r="E9" s="4">
        <v>147.9</v>
      </c>
      <c r="F9" s="4">
        <v>146.30000000000001</v>
      </c>
      <c r="G9" s="4">
        <v>166.6</v>
      </c>
      <c r="H9" s="4">
        <v>139</v>
      </c>
      <c r="I9" s="4">
        <v>158.5</v>
      </c>
      <c r="J9" s="4">
        <v>153.80000000000001</v>
      </c>
      <c r="K9" s="4">
        <v>94.4</v>
      </c>
      <c r="L9" s="4">
        <v>99.5</v>
      </c>
      <c r="M9" s="4">
        <v>105.5</v>
      </c>
      <c r="N9" s="4">
        <v>76.400000000000006</v>
      </c>
      <c r="O9" s="4">
        <v>83.6</v>
      </c>
      <c r="P9" s="4">
        <v>118.6</v>
      </c>
      <c r="Q9" s="4">
        <v>105.5</v>
      </c>
      <c r="R9" s="4">
        <v>105</v>
      </c>
      <c r="S9" s="4">
        <v>121.5</v>
      </c>
      <c r="T9" s="4">
        <v>113.5</v>
      </c>
      <c r="U9" s="4">
        <v>123.1</v>
      </c>
      <c r="V9" s="4">
        <v>126.4</v>
      </c>
      <c r="W9" s="4">
        <v>119.1</v>
      </c>
      <c r="X9" s="4">
        <v>225.7</v>
      </c>
      <c r="Y9" s="4">
        <v>139.4</v>
      </c>
      <c r="Z9" s="4">
        <v>127</v>
      </c>
      <c r="AA9" s="4">
        <v>140.80000000000001</v>
      </c>
      <c r="AB9" s="4">
        <v>129.5</v>
      </c>
      <c r="AC9" s="4">
        <v>132.4</v>
      </c>
      <c r="AD9" s="36">
        <v>148.19999999999999</v>
      </c>
      <c r="AE9" s="38">
        <v>142.5</v>
      </c>
      <c r="AF9" s="39">
        <v>100.2</v>
      </c>
      <c r="AG9" s="39">
        <v>117.4</v>
      </c>
      <c r="AH9" s="39"/>
      <c r="AI9" s="14"/>
      <c r="AK9" s="15"/>
    </row>
    <row r="10" spans="1:37" ht="15" x14ac:dyDescent="0.2">
      <c r="A10" s="1" t="s">
        <v>8</v>
      </c>
      <c r="B10" s="4"/>
      <c r="C10" s="60">
        <v>187.7</v>
      </c>
      <c r="D10" s="4">
        <v>158.9</v>
      </c>
      <c r="E10" s="4">
        <v>172.9</v>
      </c>
      <c r="F10" s="4">
        <v>168.4</v>
      </c>
      <c r="G10" s="4">
        <v>183.3</v>
      </c>
      <c r="H10" s="4">
        <v>168</v>
      </c>
      <c r="I10" s="4">
        <v>178.8</v>
      </c>
      <c r="J10" s="4">
        <v>175.9</v>
      </c>
      <c r="K10" s="4">
        <v>117</v>
      </c>
      <c r="L10" s="4">
        <v>129.6</v>
      </c>
      <c r="M10" s="4">
        <v>119.5</v>
      </c>
      <c r="N10" s="4">
        <v>112.7</v>
      </c>
      <c r="O10" s="4">
        <v>106.4</v>
      </c>
      <c r="P10" s="4">
        <v>139.30000000000001</v>
      </c>
      <c r="Q10" s="4">
        <v>126.1</v>
      </c>
      <c r="R10" s="4">
        <v>125.5</v>
      </c>
      <c r="S10" s="4">
        <v>149.6</v>
      </c>
      <c r="T10" s="4">
        <v>142.80000000000001</v>
      </c>
      <c r="U10" s="4">
        <v>207.7</v>
      </c>
      <c r="V10" s="4">
        <v>140.4</v>
      </c>
      <c r="W10" s="4">
        <v>149.5</v>
      </c>
      <c r="X10" s="4">
        <v>156.80000000000001</v>
      </c>
      <c r="Y10" s="4">
        <v>166.6</v>
      </c>
      <c r="Z10" s="4">
        <v>152.6</v>
      </c>
      <c r="AA10" s="4">
        <v>194.6</v>
      </c>
      <c r="AB10" s="4">
        <v>141.69999999999999</v>
      </c>
      <c r="AC10" s="4">
        <v>165.8</v>
      </c>
      <c r="AD10" s="36">
        <v>153.80000000000001</v>
      </c>
      <c r="AE10" s="38">
        <v>155.30000000000001</v>
      </c>
      <c r="AF10" s="39">
        <v>123.9</v>
      </c>
      <c r="AG10" s="39">
        <v>152.69999999999999</v>
      </c>
      <c r="AH10" s="39"/>
      <c r="AI10" s="14"/>
      <c r="AK10" s="15"/>
    </row>
    <row r="11" spans="1:37" ht="15" x14ac:dyDescent="0.2">
      <c r="A11" s="1" t="s">
        <v>9</v>
      </c>
      <c r="B11" s="4">
        <v>115.3</v>
      </c>
      <c r="C11" s="60">
        <v>174.6</v>
      </c>
      <c r="D11" s="4">
        <v>140.6</v>
      </c>
      <c r="E11" s="4">
        <v>210.9</v>
      </c>
      <c r="F11" s="4">
        <v>156.30000000000001</v>
      </c>
      <c r="G11" s="4">
        <v>144</v>
      </c>
      <c r="H11" s="4">
        <v>141.6</v>
      </c>
      <c r="I11" s="4">
        <v>152.80000000000001</v>
      </c>
      <c r="J11" s="4">
        <v>150.1</v>
      </c>
      <c r="K11" s="4">
        <v>114.5</v>
      </c>
      <c r="L11" s="4">
        <v>129.80000000000001</v>
      </c>
      <c r="M11" s="4">
        <v>118.1</v>
      </c>
      <c r="N11" s="4">
        <v>149.69999999999999</v>
      </c>
      <c r="O11" s="4">
        <v>109.6</v>
      </c>
      <c r="P11" s="4">
        <v>127.8</v>
      </c>
      <c r="Q11" s="4">
        <v>120.3</v>
      </c>
      <c r="R11" s="4">
        <v>132.19999999999999</v>
      </c>
      <c r="S11" s="4">
        <v>162.30000000000001</v>
      </c>
      <c r="T11" s="4">
        <v>230.2</v>
      </c>
      <c r="U11" s="4">
        <v>198</v>
      </c>
      <c r="V11" s="4">
        <v>163.30000000000001</v>
      </c>
      <c r="W11" s="4">
        <v>137.30000000000001</v>
      </c>
      <c r="X11" s="4">
        <v>146.80000000000001</v>
      </c>
      <c r="Y11" s="4">
        <v>155.30000000000001</v>
      </c>
      <c r="Z11" s="4">
        <v>128.30000000000001</v>
      </c>
      <c r="AA11" s="4">
        <v>218.7</v>
      </c>
      <c r="AB11" s="4">
        <v>149.5</v>
      </c>
      <c r="AC11" s="4">
        <v>186.8</v>
      </c>
      <c r="AD11" s="36">
        <v>183.1</v>
      </c>
      <c r="AE11" s="38">
        <v>130.77419354838707</v>
      </c>
      <c r="AF11" s="39">
        <v>113.1</v>
      </c>
      <c r="AG11" s="39">
        <v>143.1</v>
      </c>
      <c r="AH11" s="39"/>
      <c r="AI11" s="14"/>
      <c r="AK11" s="15"/>
    </row>
    <row r="12" spans="1:37" ht="15" x14ac:dyDescent="0.2">
      <c r="A12" s="1" t="s">
        <v>10</v>
      </c>
      <c r="B12" s="4">
        <v>67.599999999999994</v>
      </c>
      <c r="C12" s="60">
        <v>97.2</v>
      </c>
      <c r="D12" s="4">
        <v>83.1</v>
      </c>
      <c r="E12" s="4">
        <v>101.3</v>
      </c>
      <c r="F12" s="4">
        <v>89.4</v>
      </c>
      <c r="G12" s="4">
        <v>142.19999999999999</v>
      </c>
      <c r="H12" s="4">
        <v>85.5</v>
      </c>
      <c r="I12" s="4">
        <v>82.9</v>
      </c>
      <c r="J12" s="4">
        <v>81.8</v>
      </c>
      <c r="K12" s="4">
        <v>69.599999999999994</v>
      </c>
      <c r="L12" s="4">
        <v>61.1</v>
      </c>
      <c r="M12" s="4">
        <v>73.599999999999994</v>
      </c>
      <c r="N12" s="4">
        <v>71</v>
      </c>
      <c r="O12" s="4">
        <v>67.900000000000006</v>
      </c>
      <c r="P12" s="4">
        <v>76.2</v>
      </c>
      <c r="Q12" s="4">
        <v>69.8</v>
      </c>
      <c r="R12" s="4">
        <v>76.599999999999994</v>
      </c>
      <c r="S12" s="4">
        <v>73.900000000000006</v>
      </c>
      <c r="T12" s="4">
        <v>98.3</v>
      </c>
      <c r="U12" s="4">
        <v>93.5</v>
      </c>
      <c r="V12" s="4">
        <v>89.2</v>
      </c>
      <c r="W12" s="4">
        <v>73.400000000000006</v>
      </c>
      <c r="X12" s="4">
        <v>85.9</v>
      </c>
      <c r="Y12" s="4">
        <v>93.4</v>
      </c>
      <c r="Z12" s="4">
        <v>85.6</v>
      </c>
      <c r="AA12" s="4">
        <v>85.1</v>
      </c>
      <c r="AB12" s="4">
        <v>80.3</v>
      </c>
      <c r="AC12" s="4">
        <v>78.900000000000006</v>
      </c>
      <c r="AD12" s="36">
        <v>85.3</v>
      </c>
      <c r="AE12" s="38">
        <v>74.076666666666682</v>
      </c>
      <c r="AF12" s="39">
        <v>69.599999999999994</v>
      </c>
      <c r="AG12" s="39">
        <v>81.599999999999994</v>
      </c>
      <c r="AH12" s="39"/>
      <c r="AI12" s="14"/>
      <c r="AK12" s="15"/>
    </row>
    <row r="13" spans="1:37" ht="15" x14ac:dyDescent="0.2">
      <c r="A13" s="1" t="s">
        <v>11</v>
      </c>
      <c r="B13" s="4">
        <v>54.5</v>
      </c>
      <c r="C13" s="60">
        <v>60.8</v>
      </c>
      <c r="D13" s="4">
        <v>63.9</v>
      </c>
      <c r="E13" s="4">
        <v>79.599999999999994</v>
      </c>
      <c r="F13" s="4">
        <v>85.5</v>
      </c>
      <c r="G13" s="4">
        <v>66.8</v>
      </c>
      <c r="H13" s="4">
        <v>59</v>
      </c>
      <c r="I13" s="4">
        <v>59.8</v>
      </c>
      <c r="J13" s="4">
        <v>57.5</v>
      </c>
      <c r="K13" s="4">
        <v>50.6</v>
      </c>
      <c r="L13" s="4">
        <v>46.3</v>
      </c>
      <c r="M13" s="4">
        <v>54.2</v>
      </c>
      <c r="N13" s="4">
        <v>53</v>
      </c>
      <c r="O13" s="4">
        <v>60.8</v>
      </c>
      <c r="P13" s="4">
        <v>60.6</v>
      </c>
      <c r="Q13" s="4">
        <v>51.2</v>
      </c>
      <c r="R13" s="4">
        <v>52.4</v>
      </c>
      <c r="S13" s="4">
        <v>52.9</v>
      </c>
      <c r="T13" s="4">
        <v>83.5</v>
      </c>
      <c r="U13" s="4">
        <v>61.4</v>
      </c>
      <c r="V13" s="4">
        <v>68.599999999999994</v>
      </c>
      <c r="W13" s="4">
        <v>53.8</v>
      </c>
      <c r="X13" s="4">
        <v>69.099999999999994</v>
      </c>
      <c r="Y13" s="4">
        <v>77.3</v>
      </c>
      <c r="Z13" s="4">
        <v>70.400000000000006</v>
      </c>
      <c r="AA13" s="4">
        <v>60.8</v>
      </c>
      <c r="AB13" s="4">
        <v>61</v>
      </c>
      <c r="AC13" s="4">
        <v>59.5</v>
      </c>
      <c r="AD13" s="36">
        <v>59.2</v>
      </c>
      <c r="AE13" s="38">
        <v>54.160000000000004</v>
      </c>
      <c r="AF13" s="39">
        <v>52.1</v>
      </c>
      <c r="AG13" s="17">
        <v>66.961290322580652</v>
      </c>
      <c r="AH13" s="3"/>
      <c r="AI13" s="14"/>
      <c r="AK13" s="15"/>
    </row>
    <row r="14" spans="1:37" ht="15" x14ac:dyDescent="0.2">
      <c r="AI14" s="14"/>
      <c r="AK14" s="15"/>
    </row>
    <row r="15" spans="1:37" ht="15" x14ac:dyDescent="0.2">
      <c r="A15" s="10"/>
      <c r="AI15" s="14"/>
      <c r="AK15" s="15"/>
    </row>
    <row r="16" spans="1:37" ht="15" x14ac:dyDescent="0.2">
      <c r="AI16" s="14"/>
      <c r="AK16" s="15"/>
    </row>
    <row r="17" spans="35:37" ht="15" x14ac:dyDescent="0.2">
      <c r="AI17" s="14"/>
      <c r="AK17" s="15"/>
    </row>
    <row r="18" spans="35:37" ht="15" x14ac:dyDescent="0.2">
      <c r="AI18" s="14"/>
      <c r="AK18" s="15"/>
    </row>
    <row r="19" spans="35:37" ht="15" x14ac:dyDescent="0.2">
      <c r="AI19" s="14"/>
      <c r="AK19" s="15"/>
    </row>
    <row r="20" spans="35:37" ht="15" x14ac:dyDescent="0.2">
      <c r="AI20" s="14"/>
      <c r="AK20" s="15"/>
    </row>
    <row r="21" spans="35:37" ht="15" x14ac:dyDescent="0.2">
      <c r="AI21" s="14"/>
      <c r="AK21" s="15"/>
    </row>
    <row r="22" spans="35:37" ht="15" x14ac:dyDescent="0.2">
      <c r="AI22" s="14"/>
      <c r="AK22" s="15"/>
    </row>
    <row r="23" spans="35:37" ht="15" x14ac:dyDescent="0.2">
      <c r="AI23" s="14"/>
      <c r="AK23" s="15"/>
    </row>
    <row r="24" spans="35:37" ht="15" x14ac:dyDescent="0.2">
      <c r="AI24" s="14"/>
      <c r="AK24" s="15"/>
    </row>
    <row r="25" spans="35:37" ht="15" x14ac:dyDescent="0.2">
      <c r="AI25" s="14"/>
      <c r="AK25" s="15"/>
    </row>
    <row r="26" spans="35:37" ht="15" x14ac:dyDescent="0.2">
      <c r="AI26" s="14"/>
      <c r="AK26" s="15"/>
    </row>
    <row r="27" spans="35:37" ht="15" x14ac:dyDescent="0.2">
      <c r="AI27" s="14"/>
      <c r="AK27" s="15"/>
    </row>
    <row r="28" spans="35:37" ht="15" x14ac:dyDescent="0.2">
      <c r="AI28" s="14"/>
      <c r="AK28" s="15"/>
    </row>
    <row r="29" spans="35:37" ht="15" x14ac:dyDescent="0.2">
      <c r="AI29" s="14"/>
      <c r="AK29" s="15"/>
    </row>
    <row r="30" spans="35:37" ht="15" x14ac:dyDescent="0.2">
      <c r="AI30" s="14"/>
      <c r="AK30" s="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4BD7-7E05-4440-A418-4EBB65599249}">
  <dimension ref="A1:DM30"/>
  <sheetViews>
    <sheetView workbookViewId="0"/>
  </sheetViews>
  <sheetFormatPr defaultRowHeight="14.25" x14ac:dyDescent="0.2"/>
  <cols>
    <col min="82" max="82" width="9" style="61"/>
    <col min="105" max="105" width="12.375" customWidth="1"/>
    <col min="112" max="112" width="9.375" bestFit="1" customWidth="1"/>
  </cols>
  <sheetData>
    <row r="1" spans="1:117" ht="15" x14ac:dyDescent="0.2">
      <c r="A1" s="19"/>
      <c r="B1" s="1">
        <v>1913</v>
      </c>
      <c r="C1" s="1">
        <v>1914</v>
      </c>
      <c r="D1" s="1">
        <v>1915</v>
      </c>
      <c r="E1" s="1">
        <v>1916</v>
      </c>
      <c r="F1" s="1">
        <v>1917</v>
      </c>
      <c r="G1" s="1">
        <v>1918</v>
      </c>
      <c r="H1" s="1">
        <v>1919</v>
      </c>
      <c r="I1" s="1">
        <v>1920</v>
      </c>
      <c r="J1" s="1">
        <v>1921</v>
      </c>
      <c r="K1" s="1">
        <v>1922</v>
      </c>
      <c r="L1" s="1">
        <v>1923</v>
      </c>
      <c r="M1" s="1">
        <v>1924</v>
      </c>
      <c r="N1" s="1">
        <v>1925</v>
      </c>
      <c r="O1" s="1">
        <v>1926</v>
      </c>
      <c r="P1" s="1">
        <v>1927</v>
      </c>
      <c r="Q1" s="1">
        <v>1928</v>
      </c>
      <c r="R1" s="1">
        <v>1929</v>
      </c>
      <c r="S1" s="1">
        <v>1930</v>
      </c>
      <c r="T1" s="1">
        <v>1931</v>
      </c>
      <c r="U1" s="1">
        <v>1932</v>
      </c>
      <c r="V1" s="1">
        <v>1933</v>
      </c>
      <c r="W1" s="1">
        <v>1934</v>
      </c>
      <c r="X1" s="1">
        <v>1935</v>
      </c>
      <c r="Y1" s="1">
        <v>1936</v>
      </c>
      <c r="Z1" s="1">
        <v>1937</v>
      </c>
      <c r="AA1" s="1">
        <v>1938</v>
      </c>
      <c r="AB1" s="1">
        <v>1939</v>
      </c>
      <c r="AC1" s="1">
        <v>1940</v>
      </c>
      <c r="AD1" s="1">
        <v>1941</v>
      </c>
      <c r="AE1" s="1">
        <v>1942</v>
      </c>
      <c r="AF1" s="1">
        <v>1943</v>
      </c>
      <c r="AG1" s="1">
        <v>1944</v>
      </c>
      <c r="AH1" s="1">
        <v>1945</v>
      </c>
      <c r="AI1" s="1">
        <v>1946</v>
      </c>
      <c r="AJ1" s="1">
        <v>1947</v>
      </c>
      <c r="AK1" s="1">
        <v>1948</v>
      </c>
      <c r="AL1" s="1">
        <v>1949</v>
      </c>
      <c r="AM1" s="1">
        <v>1950</v>
      </c>
      <c r="AN1" s="1">
        <v>1951</v>
      </c>
      <c r="AO1" s="1">
        <v>1952</v>
      </c>
      <c r="AP1" s="1">
        <v>1953</v>
      </c>
      <c r="AQ1" s="1">
        <v>1954</v>
      </c>
      <c r="AR1" s="1">
        <v>1955</v>
      </c>
      <c r="AS1" s="1">
        <v>1956</v>
      </c>
      <c r="AT1" s="1">
        <v>1957</v>
      </c>
      <c r="AU1" s="1">
        <v>1958</v>
      </c>
      <c r="AV1" s="1">
        <v>1959</v>
      </c>
      <c r="AW1" s="1">
        <v>1960</v>
      </c>
      <c r="AX1" s="1">
        <v>1961</v>
      </c>
      <c r="AY1" s="1">
        <v>1962</v>
      </c>
      <c r="AZ1" s="1">
        <v>1963</v>
      </c>
      <c r="BA1" s="1">
        <v>1964</v>
      </c>
      <c r="BB1" s="1">
        <v>1965</v>
      </c>
      <c r="BC1" s="1">
        <v>1966</v>
      </c>
      <c r="BD1" s="1">
        <v>1967</v>
      </c>
      <c r="BE1" s="1">
        <v>1968</v>
      </c>
      <c r="BF1" s="1">
        <v>1969</v>
      </c>
      <c r="BG1" s="1">
        <v>1970</v>
      </c>
      <c r="BH1" s="1">
        <v>1971</v>
      </c>
      <c r="BI1" s="1">
        <v>1972</v>
      </c>
      <c r="BJ1" s="1">
        <v>1973</v>
      </c>
      <c r="BK1" s="1">
        <v>1974</v>
      </c>
      <c r="BL1" s="1">
        <v>1975</v>
      </c>
      <c r="BM1" s="1">
        <v>1976</v>
      </c>
      <c r="BN1" s="1">
        <v>1977</v>
      </c>
      <c r="BO1" s="1">
        <v>1978</v>
      </c>
      <c r="BP1" s="1">
        <v>1979</v>
      </c>
      <c r="BQ1" s="1">
        <v>1980</v>
      </c>
      <c r="BR1" s="1">
        <v>1981</v>
      </c>
      <c r="BS1" s="1">
        <v>1982</v>
      </c>
      <c r="BT1" s="1">
        <v>1983</v>
      </c>
      <c r="BU1" s="1">
        <v>1984</v>
      </c>
      <c r="BV1" s="1">
        <v>1985</v>
      </c>
      <c r="BW1" s="1">
        <v>1986</v>
      </c>
      <c r="BX1" s="1">
        <v>1987</v>
      </c>
      <c r="BY1" s="1">
        <v>1988</v>
      </c>
      <c r="BZ1" s="1">
        <v>1989</v>
      </c>
      <c r="CA1" s="1">
        <v>1990</v>
      </c>
      <c r="CB1" s="1">
        <v>1991</v>
      </c>
      <c r="CC1" s="1">
        <v>1992</v>
      </c>
      <c r="CD1" s="59">
        <v>1993</v>
      </c>
      <c r="CE1" s="1">
        <v>1994</v>
      </c>
      <c r="CF1" s="1">
        <v>1995</v>
      </c>
      <c r="CG1" s="1">
        <v>1996</v>
      </c>
      <c r="CH1" s="1">
        <v>1997</v>
      </c>
      <c r="CI1" s="1">
        <v>1998</v>
      </c>
      <c r="CJ1" s="1">
        <v>1999</v>
      </c>
      <c r="CK1" s="1">
        <v>2000</v>
      </c>
      <c r="CL1" s="1">
        <v>2001</v>
      </c>
      <c r="CM1" s="1">
        <v>2002</v>
      </c>
      <c r="CN1" s="1">
        <v>2003</v>
      </c>
      <c r="CO1" s="1">
        <v>2004</v>
      </c>
      <c r="CP1" s="1">
        <v>2005</v>
      </c>
      <c r="CQ1" s="1">
        <v>2006</v>
      </c>
      <c r="CR1" s="1">
        <v>2007</v>
      </c>
      <c r="CS1" s="1">
        <v>2008</v>
      </c>
      <c r="CT1" s="1">
        <v>2009</v>
      </c>
      <c r="CU1" s="1">
        <v>2010</v>
      </c>
      <c r="CV1" s="1">
        <v>2011</v>
      </c>
      <c r="CW1" s="1">
        <v>2012</v>
      </c>
      <c r="CX1" s="1">
        <v>2013</v>
      </c>
      <c r="CY1" s="1">
        <v>2014</v>
      </c>
      <c r="CZ1" s="1">
        <v>2015</v>
      </c>
      <c r="DA1" s="1">
        <v>2016</v>
      </c>
      <c r="DB1" s="1">
        <v>2017</v>
      </c>
      <c r="DC1" s="1">
        <v>2018</v>
      </c>
      <c r="DD1" s="1">
        <v>2019</v>
      </c>
      <c r="DE1" s="1">
        <v>2020</v>
      </c>
      <c r="DF1" s="1">
        <v>2021</v>
      </c>
      <c r="DG1" s="21">
        <v>2022</v>
      </c>
      <c r="DH1" s="6">
        <v>2023</v>
      </c>
      <c r="DI1" s="6">
        <v>2024</v>
      </c>
      <c r="DJ1" s="34"/>
      <c r="DK1" s="14"/>
      <c r="DM1" s="15"/>
    </row>
    <row r="2" spans="1:117" ht="15" x14ac:dyDescent="0.2">
      <c r="A2" s="1" t="s">
        <v>0</v>
      </c>
      <c r="B2" s="4"/>
      <c r="C2" s="5">
        <v>12890</v>
      </c>
      <c r="D2" s="5">
        <v>11970</v>
      </c>
      <c r="E2" s="5">
        <v>10430</v>
      </c>
      <c r="F2" s="5">
        <v>11310</v>
      </c>
      <c r="G2" s="5">
        <v>12990</v>
      </c>
      <c r="H2" s="5">
        <v>12170</v>
      </c>
      <c r="I2" s="5">
        <v>10880</v>
      </c>
      <c r="J2" s="5">
        <v>12540</v>
      </c>
      <c r="K2" s="5">
        <v>11430</v>
      </c>
      <c r="L2" s="5">
        <v>12920</v>
      </c>
      <c r="M2" s="5">
        <v>11490</v>
      </c>
      <c r="N2" s="5">
        <v>11400</v>
      </c>
      <c r="O2" s="5">
        <v>12240</v>
      </c>
      <c r="P2" s="5">
        <v>10330</v>
      </c>
      <c r="Q2" s="5">
        <v>15590</v>
      </c>
      <c r="R2" s="5">
        <v>10780</v>
      </c>
      <c r="S2" s="5">
        <v>13090</v>
      </c>
      <c r="T2" s="5">
        <v>9540</v>
      </c>
      <c r="U2" s="5">
        <v>8580</v>
      </c>
      <c r="V2" s="5">
        <v>9137</v>
      </c>
      <c r="W2" s="5">
        <v>8845</v>
      </c>
      <c r="X2" s="5">
        <v>7637</v>
      </c>
      <c r="Y2" s="5">
        <v>8439</v>
      </c>
      <c r="Z2" s="5">
        <v>8412</v>
      </c>
      <c r="AA2" s="5">
        <v>8474</v>
      </c>
      <c r="AB2" s="5">
        <v>9950</v>
      </c>
      <c r="AC2" s="5">
        <v>8492</v>
      </c>
      <c r="AD2" s="5">
        <v>8527</v>
      </c>
      <c r="AE2" s="5">
        <v>8960</v>
      </c>
      <c r="AF2" s="5">
        <v>11760</v>
      </c>
      <c r="AG2" s="5">
        <v>11470</v>
      </c>
      <c r="AH2" s="5">
        <v>10520</v>
      </c>
      <c r="AI2" s="5">
        <v>14830</v>
      </c>
      <c r="AJ2" s="5">
        <v>12190</v>
      </c>
      <c r="AK2" s="5">
        <v>12190</v>
      </c>
      <c r="AL2" s="5">
        <v>13640</v>
      </c>
      <c r="AM2" s="5">
        <v>11210</v>
      </c>
      <c r="AN2" s="5">
        <v>15440</v>
      </c>
      <c r="AO2" s="5">
        <v>13480</v>
      </c>
      <c r="AP2" s="5">
        <v>11740</v>
      </c>
      <c r="AQ2" s="5">
        <v>10410</v>
      </c>
      <c r="AR2" s="5">
        <v>10210</v>
      </c>
      <c r="AS2" s="5">
        <v>11740</v>
      </c>
      <c r="AT2" s="5">
        <v>11390</v>
      </c>
      <c r="AU2" s="5">
        <v>10650</v>
      </c>
      <c r="AV2" s="5">
        <v>9321</v>
      </c>
      <c r="AW2" s="5">
        <v>8713</v>
      </c>
      <c r="AX2" s="5">
        <v>7944</v>
      </c>
      <c r="AY2" s="5">
        <v>7730</v>
      </c>
      <c r="AZ2" s="5">
        <v>8853</v>
      </c>
      <c r="BA2" s="5">
        <v>9309</v>
      </c>
      <c r="BB2" s="5">
        <v>13410</v>
      </c>
      <c r="BC2" s="5">
        <v>16330</v>
      </c>
      <c r="BD2" s="5">
        <v>8475</v>
      </c>
      <c r="BE2" s="5">
        <v>11890</v>
      </c>
      <c r="BF2" s="5">
        <v>17410</v>
      </c>
      <c r="BG2" s="5">
        <v>12570</v>
      </c>
      <c r="BH2" s="5">
        <v>18340</v>
      </c>
      <c r="BI2" s="5">
        <v>18260</v>
      </c>
      <c r="BJ2" s="5">
        <v>17140</v>
      </c>
      <c r="BK2" s="5">
        <v>12150</v>
      </c>
      <c r="BL2" s="5">
        <v>14500</v>
      </c>
      <c r="BM2" s="5">
        <v>15940</v>
      </c>
      <c r="BN2" s="5">
        <v>11830</v>
      </c>
      <c r="BO2" s="5">
        <v>8579</v>
      </c>
      <c r="BP2" s="5">
        <v>14250</v>
      </c>
      <c r="BQ2" s="5">
        <v>8743</v>
      </c>
      <c r="BR2" s="5">
        <v>9842</v>
      </c>
      <c r="BS2" s="5">
        <v>8696</v>
      </c>
      <c r="BT2" s="5">
        <v>18350</v>
      </c>
      <c r="BU2" s="5">
        <v>23250</v>
      </c>
      <c r="BV2" s="5">
        <v>18700</v>
      </c>
      <c r="BW2" s="5">
        <v>12950</v>
      </c>
      <c r="BX2" s="5">
        <v>15360</v>
      </c>
      <c r="BY2" s="5">
        <v>8045</v>
      </c>
      <c r="BZ2" s="5">
        <v>7735</v>
      </c>
      <c r="CA2" s="5">
        <v>7997</v>
      </c>
      <c r="CB2" s="5">
        <v>8362</v>
      </c>
      <c r="CC2" s="5">
        <v>8283</v>
      </c>
      <c r="CD2" s="62">
        <v>7581</v>
      </c>
      <c r="CE2" s="5">
        <v>9966</v>
      </c>
      <c r="CF2" s="5">
        <v>7982</v>
      </c>
      <c r="CG2" s="5">
        <v>11700</v>
      </c>
      <c r="CH2" s="5">
        <v>18110</v>
      </c>
      <c r="CI2" s="5">
        <v>14470</v>
      </c>
      <c r="CJ2" s="5">
        <v>16150</v>
      </c>
      <c r="CK2" s="5">
        <v>13990</v>
      </c>
      <c r="CL2" s="5">
        <v>7733</v>
      </c>
      <c r="CM2" s="5">
        <v>7261</v>
      </c>
      <c r="CN2" s="5">
        <v>6780</v>
      </c>
      <c r="CO2" s="5">
        <v>6656</v>
      </c>
      <c r="CP2" s="5">
        <v>6829</v>
      </c>
      <c r="CQ2" s="5">
        <v>7824</v>
      </c>
      <c r="CR2" s="5">
        <v>9208</v>
      </c>
      <c r="CS2" s="5">
        <v>6905</v>
      </c>
      <c r="CT2" s="5">
        <v>7150</v>
      </c>
      <c r="CU2" s="5">
        <v>9058</v>
      </c>
      <c r="CV2" s="5">
        <v>10940</v>
      </c>
      <c r="CW2" s="5">
        <v>11200</v>
      </c>
      <c r="CX2" s="5">
        <v>7038</v>
      </c>
      <c r="CY2" s="5">
        <v>6693</v>
      </c>
      <c r="CZ2" s="5">
        <v>7711</v>
      </c>
      <c r="DA2" s="5">
        <v>6579</v>
      </c>
      <c r="DB2" s="5">
        <v>7219</v>
      </c>
      <c r="DC2" s="5">
        <v>14150</v>
      </c>
      <c r="DD2" s="5">
        <v>6781</v>
      </c>
      <c r="DE2" s="5">
        <v>6741</v>
      </c>
      <c r="DF2" s="9">
        <v>6680</v>
      </c>
      <c r="DG2" s="45">
        <v>6311</v>
      </c>
      <c r="DH2" s="47">
        <v>6462</v>
      </c>
      <c r="DI2" s="43">
        <v>6647.4193548387093</v>
      </c>
      <c r="DJ2" s="56"/>
      <c r="DK2" s="14"/>
      <c r="DM2" s="15"/>
    </row>
    <row r="3" spans="1:117" ht="15" x14ac:dyDescent="0.2">
      <c r="A3" s="1" t="s">
        <v>1</v>
      </c>
      <c r="B3" s="4"/>
      <c r="C3" s="5">
        <v>13000</v>
      </c>
      <c r="D3" s="5">
        <v>12230</v>
      </c>
      <c r="E3" s="5">
        <v>14630</v>
      </c>
      <c r="F3" s="5">
        <v>12560</v>
      </c>
      <c r="G3" s="5">
        <v>12340</v>
      </c>
      <c r="H3" s="5">
        <v>11950</v>
      </c>
      <c r="I3" s="5">
        <v>11140</v>
      </c>
      <c r="J3" s="5">
        <v>13260</v>
      </c>
      <c r="K3" s="5">
        <v>11490</v>
      </c>
      <c r="L3" s="5">
        <v>11530</v>
      </c>
      <c r="M3" s="5">
        <v>13610</v>
      </c>
      <c r="N3" s="5">
        <v>13660</v>
      </c>
      <c r="O3" s="5">
        <v>13210</v>
      </c>
      <c r="P3" s="5">
        <v>10150</v>
      </c>
      <c r="Q3" s="5">
        <v>15160</v>
      </c>
      <c r="R3" s="5">
        <v>10210</v>
      </c>
      <c r="S3" s="5">
        <v>10780</v>
      </c>
      <c r="T3" s="5">
        <v>8763</v>
      </c>
      <c r="U3" s="5">
        <v>9232</v>
      </c>
      <c r="V3" s="5">
        <v>9169</v>
      </c>
      <c r="W3" s="5">
        <v>8441</v>
      </c>
      <c r="X3" s="5">
        <v>7489</v>
      </c>
      <c r="Y3" s="5">
        <v>8830</v>
      </c>
      <c r="Z3" s="5">
        <v>7847</v>
      </c>
      <c r="AA3" s="5">
        <v>8106</v>
      </c>
      <c r="AB3" s="5">
        <v>11290</v>
      </c>
      <c r="AC3" s="5">
        <v>8765</v>
      </c>
      <c r="AD3" s="5">
        <v>8494</v>
      </c>
      <c r="AE3" s="5">
        <v>9369</v>
      </c>
      <c r="AF3" s="5">
        <v>13940</v>
      </c>
      <c r="AG3" s="5">
        <v>9135</v>
      </c>
      <c r="AH3" s="5">
        <v>10800</v>
      </c>
      <c r="AI3" s="5">
        <v>13720</v>
      </c>
      <c r="AJ3" s="5">
        <v>12660</v>
      </c>
      <c r="AK3" s="5">
        <v>11070</v>
      </c>
      <c r="AL3" s="5">
        <v>14760</v>
      </c>
      <c r="AM3" s="5">
        <v>12260</v>
      </c>
      <c r="AN3" s="5">
        <v>19930</v>
      </c>
      <c r="AO3" s="5">
        <v>14660</v>
      </c>
      <c r="AP3" s="5">
        <v>11920</v>
      </c>
      <c r="AQ3" s="5">
        <v>10630</v>
      </c>
      <c r="AR3" s="5">
        <v>9059</v>
      </c>
      <c r="AS3" s="5">
        <v>12510</v>
      </c>
      <c r="AT3" s="5">
        <v>11480</v>
      </c>
      <c r="AU3" s="5">
        <v>11580</v>
      </c>
      <c r="AV3" s="5">
        <v>9447</v>
      </c>
      <c r="AW3" s="5">
        <v>8780</v>
      </c>
      <c r="AX3" s="5">
        <v>8103</v>
      </c>
      <c r="AY3" s="5">
        <v>9477</v>
      </c>
      <c r="AZ3" s="5">
        <v>9985</v>
      </c>
      <c r="BA3" s="5">
        <v>8879</v>
      </c>
      <c r="BB3" s="5">
        <v>19200</v>
      </c>
      <c r="BC3" s="5">
        <v>15080</v>
      </c>
      <c r="BD3" s="5">
        <v>8088</v>
      </c>
      <c r="BE3" s="5">
        <v>12480</v>
      </c>
      <c r="BF3" s="5">
        <v>16550</v>
      </c>
      <c r="BG3" s="5">
        <v>11500</v>
      </c>
      <c r="BH3" s="5">
        <v>17300</v>
      </c>
      <c r="BI3" s="5">
        <v>18520</v>
      </c>
      <c r="BJ3" s="5">
        <v>16690</v>
      </c>
      <c r="BK3" s="5">
        <v>15260</v>
      </c>
      <c r="BL3" s="5">
        <v>14980</v>
      </c>
      <c r="BM3" s="5">
        <v>16560</v>
      </c>
      <c r="BN3" s="5">
        <v>10950</v>
      </c>
      <c r="BO3" s="5">
        <v>8956</v>
      </c>
      <c r="BP3" s="5">
        <v>14360</v>
      </c>
      <c r="BQ3" s="5">
        <v>8128</v>
      </c>
      <c r="BR3" s="5">
        <v>8401</v>
      </c>
      <c r="BS3" s="5">
        <v>13780</v>
      </c>
      <c r="BT3" s="5">
        <v>16270</v>
      </c>
      <c r="BU3" s="5">
        <v>15750</v>
      </c>
      <c r="BV3" s="5">
        <v>17600</v>
      </c>
      <c r="BW3" s="5">
        <v>18470</v>
      </c>
      <c r="BX3" s="5">
        <v>9807</v>
      </c>
      <c r="BY3" s="5">
        <v>8065</v>
      </c>
      <c r="BZ3" s="5">
        <v>8433</v>
      </c>
      <c r="CA3" s="5">
        <v>7751</v>
      </c>
      <c r="CB3" s="5">
        <v>7943</v>
      </c>
      <c r="CC3" s="5">
        <v>7912</v>
      </c>
      <c r="CD3" s="62">
        <v>7352</v>
      </c>
      <c r="CE3" s="5">
        <v>8761</v>
      </c>
      <c r="CF3" s="5">
        <v>7910</v>
      </c>
      <c r="CG3" s="5">
        <v>15360</v>
      </c>
      <c r="CH3" s="5">
        <v>26540</v>
      </c>
      <c r="CI3" s="5">
        <v>14720</v>
      </c>
      <c r="CJ3" s="5">
        <v>15810</v>
      </c>
      <c r="CK3" s="5">
        <v>10970</v>
      </c>
      <c r="CL3" s="5">
        <v>7764</v>
      </c>
      <c r="CM3" s="5">
        <v>7281</v>
      </c>
      <c r="CN3" s="5">
        <v>6801</v>
      </c>
      <c r="CO3" s="5">
        <v>7001</v>
      </c>
      <c r="CP3" s="5">
        <v>6685</v>
      </c>
      <c r="CQ3" s="5">
        <v>8656</v>
      </c>
      <c r="CR3" s="5">
        <v>8401</v>
      </c>
      <c r="CS3" s="5">
        <v>6916</v>
      </c>
      <c r="CT3" s="5">
        <v>6953</v>
      </c>
      <c r="CU3" s="5">
        <v>8534</v>
      </c>
      <c r="CV3" s="5">
        <v>10770</v>
      </c>
      <c r="CW3" s="5">
        <v>10620</v>
      </c>
      <c r="CX3" s="5">
        <v>6997</v>
      </c>
      <c r="CY3" s="5">
        <v>6606</v>
      </c>
      <c r="CZ3" s="5">
        <v>8607</v>
      </c>
      <c r="DA3" s="5">
        <v>6877</v>
      </c>
      <c r="DB3" s="5">
        <v>11810</v>
      </c>
      <c r="DC3" s="5">
        <v>12410</v>
      </c>
      <c r="DD3" s="5">
        <v>6809</v>
      </c>
      <c r="DE3" s="5">
        <v>6492</v>
      </c>
      <c r="DF3" s="9">
        <v>6539</v>
      </c>
      <c r="DG3" s="45">
        <v>6119</v>
      </c>
      <c r="DH3" s="47">
        <v>6056</v>
      </c>
      <c r="DI3" s="13">
        <v>6818</v>
      </c>
      <c r="DJ3" s="57"/>
      <c r="DK3" s="14"/>
      <c r="DM3" s="15"/>
    </row>
    <row r="4" spans="1:117" ht="15" x14ac:dyDescent="0.2">
      <c r="A4" s="1" t="s">
        <v>2</v>
      </c>
      <c r="B4" s="4"/>
      <c r="C4" s="5">
        <v>14780</v>
      </c>
      <c r="D4" s="5">
        <v>11410</v>
      </c>
      <c r="E4" s="5">
        <v>15340</v>
      </c>
      <c r="F4" s="5">
        <v>12940</v>
      </c>
      <c r="G4" s="5">
        <v>13000</v>
      </c>
      <c r="H4" s="5">
        <v>13340</v>
      </c>
      <c r="I4" s="5">
        <v>10120</v>
      </c>
      <c r="J4" s="5">
        <v>14570</v>
      </c>
      <c r="K4" s="5">
        <v>14770</v>
      </c>
      <c r="L4" s="5">
        <v>12200</v>
      </c>
      <c r="M4" s="5">
        <v>11290</v>
      </c>
      <c r="N4" s="5">
        <v>11880</v>
      </c>
      <c r="O4" s="5">
        <v>12470</v>
      </c>
      <c r="P4" s="5">
        <v>8850</v>
      </c>
      <c r="Q4" s="5">
        <v>15110</v>
      </c>
      <c r="R4" s="5">
        <v>13320</v>
      </c>
      <c r="S4" s="5">
        <v>7824</v>
      </c>
      <c r="T4" s="5">
        <v>8170</v>
      </c>
      <c r="U4" s="5">
        <v>9621</v>
      </c>
      <c r="V4" s="5">
        <v>9028</v>
      </c>
      <c r="W4" s="5">
        <v>7542</v>
      </c>
      <c r="X4" s="5">
        <v>7262</v>
      </c>
      <c r="Y4" s="5">
        <v>8423</v>
      </c>
      <c r="Z4" s="5">
        <v>8698</v>
      </c>
      <c r="AA4" s="5">
        <v>8873</v>
      </c>
      <c r="AB4" s="5">
        <v>15030</v>
      </c>
      <c r="AC4" s="5">
        <v>8535</v>
      </c>
      <c r="AD4" s="5">
        <v>7785</v>
      </c>
      <c r="AE4" s="5">
        <v>9315</v>
      </c>
      <c r="AF4" s="5">
        <v>16750</v>
      </c>
      <c r="AG4" s="5">
        <v>11530</v>
      </c>
      <c r="AH4" s="5">
        <v>10360</v>
      </c>
      <c r="AI4" s="5">
        <v>15250</v>
      </c>
      <c r="AJ4" s="5">
        <v>9523</v>
      </c>
      <c r="AK4" s="5">
        <v>10050</v>
      </c>
      <c r="AL4" s="5">
        <v>15430</v>
      </c>
      <c r="AM4" s="5">
        <v>13590</v>
      </c>
      <c r="AN4" s="5">
        <v>18700</v>
      </c>
      <c r="AO4" s="5">
        <v>18700</v>
      </c>
      <c r="AP4" s="5">
        <v>13320</v>
      </c>
      <c r="AQ4" s="5">
        <v>10720</v>
      </c>
      <c r="AR4" s="5">
        <v>10470</v>
      </c>
      <c r="AS4" s="5">
        <v>14780</v>
      </c>
      <c r="AT4" s="5">
        <v>13340</v>
      </c>
      <c r="AU4" s="5">
        <v>11180</v>
      </c>
      <c r="AV4" s="5">
        <v>9435</v>
      </c>
      <c r="AW4" s="5">
        <v>9268</v>
      </c>
      <c r="AX4" s="5">
        <v>7646</v>
      </c>
      <c r="AY4" s="5">
        <v>11150</v>
      </c>
      <c r="AZ4" s="5">
        <v>8436</v>
      </c>
      <c r="BA4" s="5">
        <v>8970</v>
      </c>
      <c r="BB4" s="5">
        <v>18380</v>
      </c>
      <c r="BC4" s="5">
        <v>12000</v>
      </c>
      <c r="BD4" s="5">
        <v>8010</v>
      </c>
      <c r="BE4" s="5">
        <v>8713</v>
      </c>
      <c r="BF4" s="5">
        <v>17140</v>
      </c>
      <c r="BG4" s="5">
        <v>8379</v>
      </c>
      <c r="BH4" s="5">
        <v>14330</v>
      </c>
      <c r="BI4" s="5">
        <v>22500</v>
      </c>
      <c r="BJ4" s="5">
        <v>15850</v>
      </c>
      <c r="BK4" s="5">
        <v>21700</v>
      </c>
      <c r="BL4" s="5">
        <v>17690</v>
      </c>
      <c r="BM4" s="5">
        <v>18740</v>
      </c>
      <c r="BN4" s="5">
        <v>10190</v>
      </c>
      <c r="BO4" s="5">
        <v>10680</v>
      </c>
      <c r="BP4" s="5">
        <v>15930</v>
      </c>
      <c r="BQ4" s="5">
        <v>8127</v>
      </c>
      <c r="BR4" s="5">
        <v>7882</v>
      </c>
      <c r="BS4" s="5">
        <v>12830</v>
      </c>
      <c r="BT4" s="5">
        <v>15020</v>
      </c>
      <c r="BU4" s="5">
        <v>13880</v>
      </c>
      <c r="BV4" s="5">
        <v>15370</v>
      </c>
      <c r="BW4" s="5">
        <v>24490</v>
      </c>
      <c r="BX4" s="5">
        <v>8580</v>
      </c>
      <c r="BY4" s="5">
        <v>7667</v>
      </c>
      <c r="BZ4" s="5">
        <v>9775</v>
      </c>
      <c r="CA4" s="5">
        <v>7591</v>
      </c>
      <c r="CB4" s="5">
        <v>7005</v>
      </c>
      <c r="CC4" s="5">
        <v>7172</v>
      </c>
      <c r="CD4" s="62">
        <v>10300</v>
      </c>
      <c r="CE4" s="5">
        <v>8962</v>
      </c>
      <c r="CF4" s="5">
        <v>7561</v>
      </c>
      <c r="CG4" s="5">
        <v>23780</v>
      </c>
      <c r="CH4" s="5">
        <v>28350</v>
      </c>
      <c r="CI4" s="5">
        <v>15670</v>
      </c>
      <c r="CJ4" s="5">
        <v>16700</v>
      </c>
      <c r="CK4" s="5">
        <v>10350</v>
      </c>
      <c r="CL4" s="5">
        <v>7755</v>
      </c>
      <c r="CM4" s="5">
        <v>7828</v>
      </c>
      <c r="CN4" s="5">
        <v>6701</v>
      </c>
      <c r="CO4" s="5">
        <v>7649</v>
      </c>
      <c r="CP4" s="5">
        <v>6735</v>
      </c>
      <c r="CQ4" s="5">
        <v>9694</v>
      </c>
      <c r="CR4" s="5">
        <v>7659</v>
      </c>
      <c r="CS4" s="5">
        <v>7021</v>
      </c>
      <c r="CT4" s="5">
        <v>7312</v>
      </c>
      <c r="CU4" s="5">
        <v>7700</v>
      </c>
      <c r="CV4" s="5">
        <v>10640</v>
      </c>
      <c r="CW4" s="5">
        <v>11360</v>
      </c>
      <c r="CX4" s="5">
        <v>6759</v>
      </c>
      <c r="CY4" s="5">
        <v>6353</v>
      </c>
      <c r="CZ4" s="5">
        <v>6565</v>
      </c>
      <c r="DA4" s="5">
        <v>6929</v>
      </c>
      <c r="DB4" s="5">
        <v>23110</v>
      </c>
      <c r="DC4" s="5">
        <v>13530</v>
      </c>
      <c r="DD4" s="5">
        <v>13580</v>
      </c>
      <c r="DE4" s="5">
        <v>9219</v>
      </c>
      <c r="DF4" s="9">
        <v>6240</v>
      </c>
      <c r="DG4" s="45">
        <v>6147</v>
      </c>
      <c r="DH4" s="47">
        <v>6188</v>
      </c>
      <c r="DI4" s="43">
        <v>7206.4516129032254</v>
      </c>
      <c r="DJ4" s="56"/>
      <c r="DK4" s="14"/>
      <c r="DM4" s="15"/>
    </row>
    <row r="5" spans="1:117" ht="15" x14ac:dyDescent="0.2">
      <c r="A5" s="1" t="s">
        <v>3</v>
      </c>
      <c r="B5" s="4"/>
      <c r="C5" s="5">
        <v>17380</v>
      </c>
      <c r="D5" s="5">
        <v>10340</v>
      </c>
      <c r="E5" s="5">
        <v>16780</v>
      </c>
      <c r="F5" s="5">
        <v>18730</v>
      </c>
      <c r="G5" s="5">
        <v>12260</v>
      </c>
      <c r="H5" s="5">
        <v>15460</v>
      </c>
      <c r="I5" s="5">
        <v>10640</v>
      </c>
      <c r="J5" s="5">
        <v>14020</v>
      </c>
      <c r="K5" s="5">
        <v>15550</v>
      </c>
      <c r="L5" s="5">
        <v>11840</v>
      </c>
      <c r="M5" s="5">
        <v>8726</v>
      </c>
      <c r="N5" s="5">
        <v>16040</v>
      </c>
      <c r="O5" s="5">
        <v>10500</v>
      </c>
      <c r="P5" s="5">
        <v>8643</v>
      </c>
      <c r="Q5" s="5">
        <v>13340</v>
      </c>
      <c r="R5" s="5">
        <v>16880</v>
      </c>
      <c r="S5" s="5">
        <v>7425</v>
      </c>
      <c r="T5" s="5">
        <v>7229</v>
      </c>
      <c r="U5" s="5">
        <v>8247</v>
      </c>
      <c r="V5" s="5">
        <v>8232</v>
      </c>
      <c r="W5" s="5">
        <v>6833</v>
      </c>
      <c r="X5" s="5">
        <v>7625</v>
      </c>
      <c r="Y5" s="5">
        <v>10020</v>
      </c>
      <c r="Z5" s="5">
        <v>11270</v>
      </c>
      <c r="AA5" s="5">
        <v>15630</v>
      </c>
      <c r="AB5" s="5">
        <v>12770</v>
      </c>
      <c r="AC5" s="5">
        <v>9052</v>
      </c>
      <c r="AD5" s="5">
        <v>7373</v>
      </c>
      <c r="AE5" s="5">
        <v>13490</v>
      </c>
      <c r="AF5" s="5">
        <v>22380</v>
      </c>
      <c r="AG5" s="5">
        <v>13510</v>
      </c>
      <c r="AH5" s="5">
        <v>10980</v>
      </c>
      <c r="AI5" s="5">
        <v>19800</v>
      </c>
      <c r="AJ5" s="5">
        <v>9993</v>
      </c>
      <c r="AK5" s="5">
        <v>12800</v>
      </c>
      <c r="AL5" s="5">
        <v>11930</v>
      </c>
      <c r="AM5" s="5">
        <v>17460</v>
      </c>
      <c r="AN5" s="5">
        <v>15970</v>
      </c>
      <c r="AO5" s="5">
        <v>24640</v>
      </c>
      <c r="AP5" s="5">
        <v>11500</v>
      </c>
      <c r="AQ5" s="5">
        <v>10980</v>
      </c>
      <c r="AR5" s="5">
        <v>12360</v>
      </c>
      <c r="AS5" s="5">
        <v>16950</v>
      </c>
      <c r="AT5" s="5">
        <v>14970</v>
      </c>
      <c r="AU5" s="5">
        <v>12480</v>
      </c>
      <c r="AV5" s="5">
        <v>8404</v>
      </c>
      <c r="AW5" s="5">
        <v>9467</v>
      </c>
      <c r="AX5" s="5">
        <v>7383</v>
      </c>
      <c r="AY5" s="5">
        <v>11780</v>
      </c>
      <c r="AZ5" s="5">
        <v>8744</v>
      </c>
      <c r="BA5" s="5">
        <v>13160</v>
      </c>
      <c r="BB5" s="5">
        <v>17880</v>
      </c>
      <c r="BC5" s="5">
        <v>8446</v>
      </c>
      <c r="BD5" s="5">
        <v>7509</v>
      </c>
      <c r="BE5" s="5">
        <v>7329</v>
      </c>
      <c r="BF5" s="5">
        <v>17320</v>
      </c>
      <c r="BG5" s="5">
        <v>11710</v>
      </c>
      <c r="BH5" s="5">
        <v>28950</v>
      </c>
      <c r="BI5" s="5">
        <v>25380</v>
      </c>
      <c r="BJ5" s="5">
        <v>14230</v>
      </c>
      <c r="BK5" s="5">
        <v>25350</v>
      </c>
      <c r="BL5" s="5">
        <v>22700</v>
      </c>
      <c r="BM5" s="5">
        <v>26900</v>
      </c>
      <c r="BN5" s="5">
        <v>7046</v>
      </c>
      <c r="BO5" s="5">
        <v>13440</v>
      </c>
      <c r="BP5" s="5">
        <v>14410</v>
      </c>
      <c r="BQ5" s="5">
        <v>9715</v>
      </c>
      <c r="BR5" s="5">
        <v>10540</v>
      </c>
      <c r="BS5" s="5">
        <v>23580</v>
      </c>
      <c r="BT5" s="5">
        <v>18990</v>
      </c>
      <c r="BU5" s="5">
        <v>25420</v>
      </c>
      <c r="BV5" s="5">
        <v>19930</v>
      </c>
      <c r="BW5" s="5">
        <v>26130</v>
      </c>
      <c r="BX5" s="5">
        <v>8046</v>
      </c>
      <c r="BY5" s="5">
        <v>7438</v>
      </c>
      <c r="BZ5" s="5">
        <v>8683</v>
      </c>
      <c r="CA5" s="5">
        <v>6840</v>
      </c>
      <c r="CB5" s="5">
        <v>6579</v>
      </c>
      <c r="CC5" s="5">
        <v>6093</v>
      </c>
      <c r="CD5" s="62">
        <v>8339</v>
      </c>
      <c r="CE5" s="5">
        <v>8047</v>
      </c>
      <c r="CF5" s="5">
        <v>6669</v>
      </c>
      <c r="CG5" s="5">
        <v>22830</v>
      </c>
      <c r="CH5" s="5">
        <v>23210</v>
      </c>
      <c r="CI5" s="5">
        <v>17910</v>
      </c>
      <c r="CJ5" s="5">
        <v>18270</v>
      </c>
      <c r="CK5" s="5">
        <v>12430</v>
      </c>
      <c r="CL5" s="5">
        <v>6971</v>
      </c>
      <c r="CM5" s="5">
        <v>6738</v>
      </c>
      <c r="CN5" s="5">
        <v>5987</v>
      </c>
      <c r="CO5" s="5">
        <v>6221</v>
      </c>
      <c r="CP5" s="5">
        <v>6165</v>
      </c>
      <c r="CQ5" s="5">
        <v>19980</v>
      </c>
      <c r="CR5" s="5">
        <v>6799</v>
      </c>
      <c r="CS5" s="5">
        <v>6417</v>
      </c>
      <c r="CT5" s="5">
        <v>14460</v>
      </c>
      <c r="CU5" s="5">
        <v>7070</v>
      </c>
      <c r="CV5" s="5">
        <v>18850</v>
      </c>
      <c r="CW5" s="5">
        <v>12520</v>
      </c>
      <c r="CX5" s="5">
        <v>5728</v>
      </c>
      <c r="CY5" s="5">
        <v>5893</v>
      </c>
      <c r="CZ5" s="5">
        <v>5493</v>
      </c>
      <c r="DA5" s="5">
        <v>7003</v>
      </c>
      <c r="DB5" s="5">
        <v>27410</v>
      </c>
      <c r="DC5" s="5">
        <v>19380</v>
      </c>
      <c r="DD5" s="5">
        <v>17640</v>
      </c>
      <c r="DE5" s="5">
        <v>10960</v>
      </c>
      <c r="DF5" s="9">
        <v>6183</v>
      </c>
      <c r="DG5" s="45">
        <v>5952</v>
      </c>
      <c r="DH5" s="42">
        <v>7006</v>
      </c>
      <c r="DI5" s="43">
        <v>13665.333333333334</v>
      </c>
      <c r="DJ5" s="56"/>
      <c r="DK5" s="14"/>
      <c r="DM5" s="15"/>
    </row>
    <row r="6" spans="1:117" ht="15" x14ac:dyDescent="0.2">
      <c r="A6" s="1" t="s">
        <v>4</v>
      </c>
      <c r="B6" s="4"/>
      <c r="C6" s="5">
        <v>22350</v>
      </c>
      <c r="D6" s="5">
        <v>9889</v>
      </c>
      <c r="E6" s="5">
        <v>19920</v>
      </c>
      <c r="F6" s="5">
        <v>27820</v>
      </c>
      <c r="G6" s="5">
        <v>11690</v>
      </c>
      <c r="H6" s="5">
        <v>10270</v>
      </c>
      <c r="I6" s="5">
        <v>15350</v>
      </c>
      <c r="J6" s="5">
        <v>23660</v>
      </c>
      <c r="K6" s="5">
        <v>22310</v>
      </c>
      <c r="L6" s="5">
        <v>14020</v>
      </c>
      <c r="M6" s="5">
        <v>7048</v>
      </c>
      <c r="N6" s="5">
        <v>18930</v>
      </c>
      <c r="O6" s="5">
        <v>6993</v>
      </c>
      <c r="P6" s="5">
        <v>11320</v>
      </c>
      <c r="Q6" s="5">
        <v>22910</v>
      </c>
      <c r="R6" s="5">
        <v>9399</v>
      </c>
      <c r="S6" s="5">
        <v>8266</v>
      </c>
      <c r="T6" s="5">
        <v>6915</v>
      </c>
      <c r="U6" s="5">
        <v>8364</v>
      </c>
      <c r="V6" s="5">
        <v>8017</v>
      </c>
      <c r="W6" s="5">
        <v>6544</v>
      </c>
      <c r="X6" s="5">
        <v>7005</v>
      </c>
      <c r="Y6" s="5">
        <v>11980</v>
      </c>
      <c r="Z6" s="5">
        <v>9351</v>
      </c>
      <c r="AA6" s="5">
        <v>16120</v>
      </c>
      <c r="AB6" s="5">
        <v>8470</v>
      </c>
      <c r="AC6" s="5">
        <v>7900</v>
      </c>
      <c r="AD6" s="5">
        <v>7413</v>
      </c>
      <c r="AE6" s="5">
        <v>11220</v>
      </c>
      <c r="AF6" s="5">
        <v>12460</v>
      </c>
      <c r="AG6" s="5">
        <v>9851</v>
      </c>
      <c r="AH6" s="5">
        <v>11640</v>
      </c>
      <c r="AI6" s="5">
        <v>10530</v>
      </c>
      <c r="AJ6" s="5">
        <v>9954</v>
      </c>
      <c r="AK6" s="5">
        <v>13490</v>
      </c>
      <c r="AL6" s="5">
        <v>9257</v>
      </c>
      <c r="AM6" s="5">
        <v>13660</v>
      </c>
      <c r="AN6" s="5">
        <v>19030</v>
      </c>
      <c r="AO6" s="5">
        <v>20250</v>
      </c>
      <c r="AP6" s="5">
        <v>9031</v>
      </c>
      <c r="AQ6" s="5">
        <v>8623</v>
      </c>
      <c r="AR6" s="5">
        <v>8488</v>
      </c>
      <c r="AS6" s="5">
        <v>15700</v>
      </c>
      <c r="AT6" s="5">
        <v>19650</v>
      </c>
      <c r="AU6" s="5">
        <v>11350</v>
      </c>
      <c r="AV6" s="5">
        <v>7924</v>
      </c>
      <c r="AW6" s="5">
        <v>7317</v>
      </c>
      <c r="AX6" s="5">
        <v>6592</v>
      </c>
      <c r="AY6" s="5">
        <v>12690</v>
      </c>
      <c r="AZ6" s="5">
        <v>9935</v>
      </c>
      <c r="BA6" s="5">
        <v>15390</v>
      </c>
      <c r="BB6" s="5">
        <v>15930</v>
      </c>
      <c r="BC6" s="5">
        <v>6611</v>
      </c>
      <c r="BD6" s="5">
        <v>7810</v>
      </c>
      <c r="BE6" s="5">
        <v>6518</v>
      </c>
      <c r="BF6" s="5">
        <v>12720</v>
      </c>
      <c r="BG6" s="5">
        <v>17530</v>
      </c>
      <c r="BH6" s="5">
        <v>27140</v>
      </c>
      <c r="BI6" s="5">
        <v>16480</v>
      </c>
      <c r="BJ6" s="5">
        <v>8213</v>
      </c>
      <c r="BK6" s="5">
        <v>20010</v>
      </c>
      <c r="BL6" s="5">
        <v>23750</v>
      </c>
      <c r="BM6" s="5">
        <v>24310</v>
      </c>
      <c r="BN6" s="5">
        <v>6848</v>
      </c>
      <c r="BO6" s="5">
        <v>12120</v>
      </c>
      <c r="BP6" s="5">
        <v>7821</v>
      </c>
      <c r="BQ6" s="5">
        <v>14490</v>
      </c>
      <c r="BR6" s="5">
        <v>7736</v>
      </c>
      <c r="BS6" s="5">
        <v>23060</v>
      </c>
      <c r="BT6" s="5">
        <v>26300</v>
      </c>
      <c r="BU6" s="5">
        <v>31250</v>
      </c>
      <c r="BV6" s="5">
        <v>12850</v>
      </c>
      <c r="BW6" s="5">
        <v>24790</v>
      </c>
      <c r="BX6" s="5">
        <v>7092</v>
      </c>
      <c r="BY6" s="5">
        <v>6801</v>
      </c>
      <c r="BZ6" s="5">
        <v>7165</v>
      </c>
      <c r="CA6" s="5">
        <v>6780</v>
      </c>
      <c r="CB6" s="5">
        <v>6885</v>
      </c>
      <c r="CC6" s="5">
        <v>5285</v>
      </c>
      <c r="CD6" s="62">
        <v>8336</v>
      </c>
      <c r="CE6" s="5">
        <v>8341</v>
      </c>
      <c r="CF6" s="5">
        <v>14950</v>
      </c>
      <c r="CG6" s="5">
        <v>14300</v>
      </c>
      <c r="CH6" s="5">
        <v>18650</v>
      </c>
      <c r="CI6" s="5">
        <v>21070</v>
      </c>
      <c r="CJ6" s="5">
        <v>19150</v>
      </c>
      <c r="CK6" s="5">
        <v>7626</v>
      </c>
      <c r="CL6" s="5">
        <v>6880</v>
      </c>
      <c r="CM6" s="5">
        <v>6165</v>
      </c>
      <c r="CN6" s="5">
        <v>6335</v>
      </c>
      <c r="CO6" s="5">
        <v>6329</v>
      </c>
      <c r="CP6" s="5">
        <v>8809</v>
      </c>
      <c r="CQ6" s="5">
        <v>16710</v>
      </c>
      <c r="CR6" s="5">
        <v>6116</v>
      </c>
      <c r="CS6" s="5">
        <v>6563</v>
      </c>
      <c r="CT6" s="5">
        <v>12620</v>
      </c>
      <c r="CU6" s="5">
        <v>9857</v>
      </c>
      <c r="CV6" s="5">
        <v>25340</v>
      </c>
      <c r="CW6" s="5">
        <v>6884</v>
      </c>
      <c r="CX6" s="5">
        <v>7805</v>
      </c>
      <c r="CY6" s="5">
        <v>5659</v>
      </c>
      <c r="CZ6" s="5">
        <v>7391</v>
      </c>
      <c r="DA6" s="5">
        <v>8067</v>
      </c>
      <c r="DB6" s="5">
        <v>19110</v>
      </c>
      <c r="DC6" s="5">
        <v>15830</v>
      </c>
      <c r="DD6" s="5">
        <v>13300</v>
      </c>
      <c r="DE6" s="5">
        <v>10430</v>
      </c>
      <c r="DF6" s="9">
        <v>8936</v>
      </c>
      <c r="DG6" s="45">
        <v>6505.1612903225805</v>
      </c>
      <c r="DH6" s="47">
        <v>8063</v>
      </c>
      <c r="DI6" s="3"/>
      <c r="DJ6" s="2"/>
      <c r="DK6" s="14"/>
      <c r="DM6" s="15"/>
    </row>
    <row r="7" spans="1:117" ht="15" x14ac:dyDescent="0.2">
      <c r="A7" s="1" t="s">
        <v>5</v>
      </c>
      <c r="B7" s="4"/>
      <c r="C7" s="5">
        <v>25200</v>
      </c>
      <c r="D7" s="5">
        <v>10680</v>
      </c>
      <c r="E7" s="5">
        <v>16900</v>
      </c>
      <c r="F7" s="5">
        <v>30350</v>
      </c>
      <c r="G7" s="5">
        <v>29740</v>
      </c>
      <c r="H7" s="5">
        <v>7087</v>
      </c>
      <c r="I7" s="5">
        <v>13340</v>
      </c>
      <c r="J7" s="5">
        <v>27810</v>
      </c>
      <c r="K7" s="5">
        <v>17160</v>
      </c>
      <c r="L7" s="5">
        <v>16770</v>
      </c>
      <c r="M7" s="5">
        <v>6616</v>
      </c>
      <c r="N7" s="5">
        <v>14340</v>
      </c>
      <c r="O7" s="5">
        <v>6743</v>
      </c>
      <c r="P7" s="5">
        <v>19540</v>
      </c>
      <c r="Q7" s="5">
        <v>14470</v>
      </c>
      <c r="R7" s="5">
        <v>8561</v>
      </c>
      <c r="S7" s="5">
        <v>7502</v>
      </c>
      <c r="T7" s="5">
        <v>6955</v>
      </c>
      <c r="U7" s="5">
        <v>8577</v>
      </c>
      <c r="V7" s="5">
        <v>7561</v>
      </c>
      <c r="W7" s="5">
        <v>6681</v>
      </c>
      <c r="X7" s="5">
        <v>7739</v>
      </c>
      <c r="Y7" s="5">
        <v>15460</v>
      </c>
      <c r="Z7" s="5">
        <v>7728</v>
      </c>
      <c r="AA7" s="5">
        <v>15100</v>
      </c>
      <c r="AB7" s="5">
        <v>7525</v>
      </c>
      <c r="AC7" s="5">
        <v>7262</v>
      </c>
      <c r="AD7" s="5">
        <v>7982</v>
      </c>
      <c r="AE7" s="5">
        <v>9854</v>
      </c>
      <c r="AF7" s="5">
        <v>22490</v>
      </c>
      <c r="AG7" s="5">
        <v>15530</v>
      </c>
      <c r="AH7" s="5">
        <v>15040</v>
      </c>
      <c r="AI7" s="5">
        <v>12160</v>
      </c>
      <c r="AJ7" s="5">
        <v>17080</v>
      </c>
      <c r="AK7" s="5">
        <v>17500</v>
      </c>
      <c r="AL7" s="5">
        <v>10650</v>
      </c>
      <c r="AM7" s="5">
        <v>17190</v>
      </c>
      <c r="AN7" s="5">
        <v>12100</v>
      </c>
      <c r="AO7" s="5">
        <v>15110</v>
      </c>
      <c r="AP7" s="5">
        <v>15290</v>
      </c>
      <c r="AQ7" s="5">
        <v>9345</v>
      </c>
      <c r="AR7" s="5">
        <v>7927</v>
      </c>
      <c r="AS7" s="5">
        <v>21410</v>
      </c>
      <c r="AT7" s="5">
        <v>11520</v>
      </c>
      <c r="AU7" s="5">
        <v>9662</v>
      </c>
      <c r="AV7" s="5">
        <v>7951</v>
      </c>
      <c r="AW7" s="5">
        <v>7540</v>
      </c>
      <c r="AX7" s="5">
        <v>6572</v>
      </c>
      <c r="AY7" s="5">
        <v>9558</v>
      </c>
      <c r="AZ7" s="5">
        <v>19600</v>
      </c>
      <c r="BA7" s="5">
        <v>17620</v>
      </c>
      <c r="BB7" s="5">
        <v>11170</v>
      </c>
      <c r="BC7" s="5">
        <v>6731</v>
      </c>
      <c r="BD7" s="5">
        <v>13310</v>
      </c>
      <c r="BE7" s="5">
        <v>9109</v>
      </c>
      <c r="BF7" s="5">
        <v>9024</v>
      </c>
      <c r="BG7" s="5">
        <v>14220</v>
      </c>
      <c r="BH7" s="5">
        <v>18990</v>
      </c>
      <c r="BI7" s="5">
        <v>17120</v>
      </c>
      <c r="BJ7" s="5">
        <v>7114</v>
      </c>
      <c r="BK7" s="5">
        <v>14780</v>
      </c>
      <c r="BL7" s="5">
        <v>15130</v>
      </c>
      <c r="BM7" s="5">
        <v>14830</v>
      </c>
      <c r="BN7" s="5">
        <v>6495</v>
      </c>
      <c r="BO7" s="5">
        <v>6997</v>
      </c>
      <c r="BP7" s="5">
        <v>6595</v>
      </c>
      <c r="BQ7" s="5">
        <v>17020</v>
      </c>
      <c r="BR7" s="5">
        <v>12650</v>
      </c>
      <c r="BS7" s="5">
        <v>13020</v>
      </c>
      <c r="BT7" s="5">
        <v>22100</v>
      </c>
      <c r="BU7" s="5">
        <v>30750</v>
      </c>
      <c r="BV7" s="5">
        <v>8133</v>
      </c>
      <c r="BW7" s="5">
        <v>20810</v>
      </c>
      <c r="BX7" s="5">
        <v>6470</v>
      </c>
      <c r="BY7" s="5">
        <v>6428</v>
      </c>
      <c r="BZ7" s="5">
        <v>6568</v>
      </c>
      <c r="CA7" s="5">
        <v>7310</v>
      </c>
      <c r="CB7" s="5">
        <v>6600</v>
      </c>
      <c r="CC7" s="5">
        <v>4971</v>
      </c>
      <c r="CD7" s="62">
        <v>12780</v>
      </c>
      <c r="CE7" s="5">
        <v>7004</v>
      </c>
      <c r="CF7" s="5">
        <v>17500</v>
      </c>
      <c r="CG7" s="5">
        <v>14960</v>
      </c>
      <c r="CH7" s="5">
        <v>31980</v>
      </c>
      <c r="CI7" s="5">
        <v>18880</v>
      </c>
      <c r="CJ7" s="5">
        <v>20080</v>
      </c>
      <c r="CK7" s="5">
        <v>5977</v>
      </c>
      <c r="CL7" s="5">
        <v>5650</v>
      </c>
      <c r="CM7" s="5">
        <v>5464</v>
      </c>
      <c r="CN7" s="5">
        <v>5063</v>
      </c>
      <c r="CO7" s="5">
        <v>5241</v>
      </c>
      <c r="CP7" s="5">
        <v>6751</v>
      </c>
      <c r="CQ7" s="5">
        <v>6905</v>
      </c>
      <c r="CR7" s="5">
        <v>5473</v>
      </c>
      <c r="CS7" s="5">
        <v>6220</v>
      </c>
      <c r="CT7" s="5">
        <v>13150</v>
      </c>
      <c r="CU7" s="5">
        <v>7602</v>
      </c>
      <c r="CV7" s="5">
        <v>23020</v>
      </c>
      <c r="CW7" s="5">
        <v>7222</v>
      </c>
      <c r="CX7" s="5">
        <v>5060</v>
      </c>
      <c r="CY7" s="5">
        <v>6778</v>
      </c>
      <c r="CZ7" s="5">
        <v>6771</v>
      </c>
      <c r="DA7" s="5">
        <v>7202</v>
      </c>
      <c r="DB7" s="5">
        <v>14050</v>
      </c>
      <c r="DC7" s="5">
        <v>12650</v>
      </c>
      <c r="DD7" s="5">
        <v>11080</v>
      </c>
      <c r="DE7" s="5">
        <v>8086</v>
      </c>
      <c r="DF7" s="9">
        <v>5118</v>
      </c>
      <c r="DG7" s="45">
        <v>7049.333333333333</v>
      </c>
      <c r="DH7" s="47">
        <v>8343</v>
      </c>
      <c r="DI7" s="3"/>
      <c r="DJ7" s="2"/>
      <c r="DK7" s="14"/>
      <c r="DM7" s="15"/>
    </row>
    <row r="8" spans="1:117" ht="15" x14ac:dyDescent="0.2">
      <c r="A8" s="1" t="s">
        <v>6</v>
      </c>
      <c r="B8" s="4"/>
      <c r="C8" s="5">
        <v>8900</v>
      </c>
      <c r="D8" s="5">
        <v>5926</v>
      </c>
      <c r="E8" s="5">
        <v>11290</v>
      </c>
      <c r="F8" s="5">
        <v>21230</v>
      </c>
      <c r="G8" s="5">
        <v>12970</v>
      </c>
      <c r="H8" s="5">
        <v>6502</v>
      </c>
      <c r="I8" s="5">
        <v>6988</v>
      </c>
      <c r="J8" s="5">
        <v>7042</v>
      </c>
      <c r="K8" s="5">
        <v>7056</v>
      </c>
      <c r="L8" s="5">
        <v>8734</v>
      </c>
      <c r="M8" s="5">
        <v>6437</v>
      </c>
      <c r="N8" s="5">
        <v>11740</v>
      </c>
      <c r="O8" s="5">
        <v>6829</v>
      </c>
      <c r="P8" s="5">
        <v>14320</v>
      </c>
      <c r="Q8" s="5">
        <v>7703</v>
      </c>
      <c r="R8" s="5">
        <v>7243</v>
      </c>
      <c r="S8" s="5">
        <v>7208</v>
      </c>
      <c r="T8" s="5">
        <v>6855</v>
      </c>
      <c r="U8" s="5">
        <v>7243</v>
      </c>
      <c r="V8" s="5">
        <v>6917</v>
      </c>
      <c r="W8" s="5">
        <v>6488</v>
      </c>
      <c r="X8" s="5">
        <v>6717</v>
      </c>
      <c r="Y8" s="5">
        <v>7237</v>
      </c>
      <c r="Z8" s="5">
        <v>7096</v>
      </c>
      <c r="AA8" s="5">
        <v>13290</v>
      </c>
      <c r="AB8" s="5">
        <v>7321</v>
      </c>
      <c r="AC8" s="5">
        <v>7026</v>
      </c>
      <c r="AD8" s="5">
        <v>7250</v>
      </c>
      <c r="AE8" s="5">
        <v>7479</v>
      </c>
      <c r="AF8" s="5">
        <v>13710</v>
      </c>
      <c r="AG8" s="5">
        <v>7965</v>
      </c>
      <c r="AH8" s="5">
        <v>8846</v>
      </c>
      <c r="AI8" s="5">
        <v>7818</v>
      </c>
      <c r="AJ8" s="5">
        <v>7812</v>
      </c>
      <c r="AK8" s="5">
        <v>8246</v>
      </c>
      <c r="AL8" s="5">
        <v>7702</v>
      </c>
      <c r="AM8" s="5">
        <v>13630</v>
      </c>
      <c r="AN8" s="5">
        <v>8090</v>
      </c>
      <c r="AO8" s="5">
        <v>9993</v>
      </c>
      <c r="AP8" s="5">
        <v>8153</v>
      </c>
      <c r="AQ8" s="5">
        <v>7907</v>
      </c>
      <c r="AR8" s="5">
        <v>7682</v>
      </c>
      <c r="AS8" s="5">
        <v>7594</v>
      </c>
      <c r="AT8" s="5">
        <v>7716</v>
      </c>
      <c r="AU8" s="5">
        <v>7595</v>
      </c>
      <c r="AV8" s="5">
        <v>7212</v>
      </c>
      <c r="AW8" s="5">
        <v>7043</v>
      </c>
      <c r="AX8" s="5">
        <v>6219</v>
      </c>
      <c r="AY8" s="5">
        <v>7062</v>
      </c>
      <c r="AZ8" s="5">
        <v>7235</v>
      </c>
      <c r="BA8" s="5">
        <v>7394</v>
      </c>
      <c r="BB8" s="5">
        <v>8672</v>
      </c>
      <c r="BC8" s="5">
        <v>6701</v>
      </c>
      <c r="BD8" s="5">
        <v>8304</v>
      </c>
      <c r="BE8" s="5">
        <v>6748</v>
      </c>
      <c r="BF8" s="5">
        <v>7427</v>
      </c>
      <c r="BG8" s="5">
        <v>8859</v>
      </c>
      <c r="BH8" s="5">
        <v>11000</v>
      </c>
      <c r="BI8" s="5">
        <v>7739</v>
      </c>
      <c r="BJ8" s="5">
        <v>6370</v>
      </c>
      <c r="BK8" s="5">
        <v>8830</v>
      </c>
      <c r="BL8" s="5">
        <v>6861</v>
      </c>
      <c r="BM8" s="5">
        <v>5756</v>
      </c>
      <c r="BN8" s="5">
        <v>5657</v>
      </c>
      <c r="BO8" s="5">
        <v>5870</v>
      </c>
      <c r="BP8" s="5">
        <v>5418</v>
      </c>
      <c r="BQ8" s="5">
        <v>6109</v>
      </c>
      <c r="BR8" s="5">
        <v>5293</v>
      </c>
      <c r="BS8" s="5">
        <v>9328</v>
      </c>
      <c r="BT8" s="5">
        <v>13270</v>
      </c>
      <c r="BU8" s="5">
        <v>11360</v>
      </c>
      <c r="BV8" s="5">
        <v>6469</v>
      </c>
      <c r="BW8" s="5">
        <v>7603</v>
      </c>
      <c r="BX8" s="5">
        <v>6827</v>
      </c>
      <c r="BY8" s="5">
        <v>5916</v>
      </c>
      <c r="BZ8" s="5">
        <v>6331</v>
      </c>
      <c r="CA8" s="5">
        <v>6032</v>
      </c>
      <c r="CB8" s="5">
        <v>5856</v>
      </c>
      <c r="CC8" s="5">
        <v>5274</v>
      </c>
      <c r="CD8" s="62">
        <v>7074</v>
      </c>
      <c r="CE8" s="5">
        <v>6565</v>
      </c>
      <c r="CF8" s="5">
        <v>8415</v>
      </c>
      <c r="CG8" s="5">
        <v>7915</v>
      </c>
      <c r="CH8" s="5">
        <v>10780</v>
      </c>
      <c r="CI8" s="5">
        <v>9090</v>
      </c>
      <c r="CJ8" s="5">
        <v>7233</v>
      </c>
      <c r="CK8" s="5">
        <v>6624</v>
      </c>
      <c r="CL8" s="5">
        <v>5633</v>
      </c>
      <c r="CM8" s="5">
        <v>4981</v>
      </c>
      <c r="CN8" s="5">
        <v>4447</v>
      </c>
      <c r="CO8" s="5">
        <v>4704</v>
      </c>
      <c r="CP8" s="5">
        <v>6258</v>
      </c>
      <c r="CQ8" s="5">
        <v>7555</v>
      </c>
      <c r="CR8" s="5">
        <v>6018</v>
      </c>
      <c r="CS8" s="5">
        <v>6548</v>
      </c>
      <c r="CT8" s="5">
        <v>10780</v>
      </c>
      <c r="CU8" s="5">
        <v>5802</v>
      </c>
      <c r="CV8" s="5">
        <v>9678</v>
      </c>
      <c r="CW8" s="5">
        <v>6572</v>
      </c>
      <c r="CX8" s="5">
        <v>4908</v>
      </c>
      <c r="CY8" s="5">
        <v>6410</v>
      </c>
      <c r="CZ8" s="5">
        <v>5646</v>
      </c>
      <c r="DA8" s="5">
        <v>5122</v>
      </c>
      <c r="DB8" s="5">
        <v>8762</v>
      </c>
      <c r="DC8" s="5">
        <v>8384</v>
      </c>
      <c r="DD8" s="5">
        <v>7830</v>
      </c>
      <c r="DE8" s="5">
        <v>8799</v>
      </c>
      <c r="DF8" s="9">
        <v>5592</v>
      </c>
      <c r="DG8" s="45">
        <v>4395.4838709677415</v>
      </c>
      <c r="DH8" s="47">
        <v>6583</v>
      </c>
      <c r="DI8" s="3"/>
      <c r="DJ8" s="2"/>
      <c r="DK8" s="14"/>
      <c r="DM8" s="15"/>
    </row>
    <row r="9" spans="1:117" ht="15" x14ac:dyDescent="0.2">
      <c r="A9" s="1" t="s">
        <v>7</v>
      </c>
      <c r="B9" s="4"/>
      <c r="C9" s="5">
        <v>6273</v>
      </c>
      <c r="D9" s="5">
        <v>5953</v>
      </c>
      <c r="E9" s="5">
        <v>7043</v>
      </c>
      <c r="F9" s="5">
        <v>6704</v>
      </c>
      <c r="G9" s="5">
        <v>8571</v>
      </c>
      <c r="H9" s="5">
        <v>6583</v>
      </c>
      <c r="I9" s="5">
        <v>6744</v>
      </c>
      <c r="J9" s="5">
        <v>7063</v>
      </c>
      <c r="K9" s="5">
        <v>7267</v>
      </c>
      <c r="L9" s="5">
        <v>7280</v>
      </c>
      <c r="M9" s="5">
        <v>6425</v>
      </c>
      <c r="N9" s="5">
        <v>7429</v>
      </c>
      <c r="O9" s="5">
        <v>6731</v>
      </c>
      <c r="P9" s="5">
        <v>7399</v>
      </c>
      <c r="Q9" s="5">
        <v>7495</v>
      </c>
      <c r="R9" s="5">
        <v>7308</v>
      </c>
      <c r="S9" s="5">
        <v>7904</v>
      </c>
      <c r="T9" s="5">
        <v>7128</v>
      </c>
      <c r="U9" s="5">
        <v>7205</v>
      </c>
      <c r="V9" s="5">
        <v>7122</v>
      </c>
      <c r="W9" s="5">
        <v>6562</v>
      </c>
      <c r="X9" s="5">
        <v>6839</v>
      </c>
      <c r="Y9" s="5">
        <v>7579</v>
      </c>
      <c r="Z9" s="5">
        <v>7423</v>
      </c>
      <c r="AA9" s="5">
        <v>7534</v>
      </c>
      <c r="AB9" s="5">
        <v>7399</v>
      </c>
      <c r="AC9" s="5">
        <v>7382</v>
      </c>
      <c r="AD9" s="5">
        <v>7898</v>
      </c>
      <c r="AE9" s="5">
        <v>7642</v>
      </c>
      <c r="AF9" s="5">
        <v>8182</v>
      </c>
      <c r="AG9" s="5">
        <v>7949</v>
      </c>
      <c r="AH9" s="5">
        <v>8079</v>
      </c>
      <c r="AI9" s="5">
        <v>8072</v>
      </c>
      <c r="AJ9" s="5">
        <v>8409</v>
      </c>
      <c r="AK9" s="5">
        <v>8045</v>
      </c>
      <c r="AL9" s="5">
        <v>8232</v>
      </c>
      <c r="AM9" s="5">
        <v>8464</v>
      </c>
      <c r="AN9" s="5">
        <v>9004</v>
      </c>
      <c r="AO9" s="5">
        <v>8627</v>
      </c>
      <c r="AP9" s="5">
        <v>8249</v>
      </c>
      <c r="AQ9" s="5">
        <v>8070</v>
      </c>
      <c r="AR9" s="5">
        <v>7644</v>
      </c>
      <c r="AS9" s="5">
        <v>8243</v>
      </c>
      <c r="AT9" s="5">
        <v>8151</v>
      </c>
      <c r="AU9" s="5">
        <v>8246</v>
      </c>
      <c r="AV9" s="5">
        <v>7881</v>
      </c>
      <c r="AW9" s="5">
        <v>7541</v>
      </c>
      <c r="AX9" s="5">
        <v>6838</v>
      </c>
      <c r="AY9" s="5">
        <v>7821</v>
      </c>
      <c r="AZ9" s="5">
        <v>7605</v>
      </c>
      <c r="BA9" s="5">
        <v>7450</v>
      </c>
      <c r="BB9" s="5">
        <v>8705</v>
      </c>
      <c r="BC9" s="5">
        <v>7387</v>
      </c>
      <c r="BD9" s="5">
        <v>7277</v>
      </c>
      <c r="BE9" s="5">
        <v>8897</v>
      </c>
      <c r="BF9" s="5">
        <v>7292</v>
      </c>
      <c r="BG9" s="5">
        <v>7154</v>
      </c>
      <c r="BH9" s="5">
        <v>7385</v>
      </c>
      <c r="BI9" s="5">
        <v>7884</v>
      </c>
      <c r="BJ9" s="5">
        <v>6694</v>
      </c>
      <c r="BK9" s="5">
        <v>6855</v>
      </c>
      <c r="BL9" s="5">
        <v>6723</v>
      </c>
      <c r="BM9" s="5">
        <v>7815</v>
      </c>
      <c r="BN9" s="5">
        <v>6107</v>
      </c>
      <c r="BO9" s="5">
        <v>6574</v>
      </c>
      <c r="BP9" s="5">
        <v>7724</v>
      </c>
      <c r="BQ9" s="5">
        <v>6421</v>
      </c>
      <c r="BR9" s="5">
        <v>5915</v>
      </c>
      <c r="BS9" s="5">
        <v>7662</v>
      </c>
      <c r="BT9" s="5">
        <v>8952</v>
      </c>
      <c r="BU9" s="5">
        <v>9763</v>
      </c>
      <c r="BV9" s="5">
        <v>7400</v>
      </c>
      <c r="BW9" s="5">
        <v>7648</v>
      </c>
      <c r="BX9" s="5">
        <v>6972</v>
      </c>
      <c r="BY9" s="5">
        <v>6312</v>
      </c>
      <c r="BZ9" s="5">
        <v>7405</v>
      </c>
      <c r="CA9" s="5">
        <v>6724</v>
      </c>
      <c r="CB9" s="5">
        <v>6209</v>
      </c>
      <c r="CC9" s="5">
        <v>5266</v>
      </c>
      <c r="CD9" s="62">
        <v>7577</v>
      </c>
      <c r="CE9" s="5">
        <v>6220</v>
      </c>
      <c r="CF9" s="5">
        <v>7400</v>
      </c>
      <c r="CG9" s="5">
        <v>7765</v>
      </c>
      <c r="CH9" s="5">
        <v>10480</v>
      </c>
      <c r="CI9" s="5">
        <v>7578</v>
      </c>
      <c r="CJ9" s="5">
        <v>7726</v>
      </c>
      <c r="CK9" s="5">
        <v>7297</v>
      </c>
      <c r="CL9" s="5">
        <v>5710</v>
      </c>
      <c r="CM9" s="5">
        <v>5280</v>
      </c>
      <c r="CN9" s="5">
        <v>5202</v>
      </c>
      <c r="CO9" s="5">
        <v>5085</v>
      </c>
      <c r="CP9" s="5">
        <v>5452</v>
      </c>
      <c r="CQ9" s="5">
        <v>6604</v>
      </c>
      <c r="CR9" s="5">
        <v>5887</v>
      </c>
      <c r="CS9" s="5">
        <v>7357</v>
      </c>
      <c r="CT9" s="5">
        <v>6448</v>
      </c>
      <c r="CU9" s="5">
        <v>6435</v>
      </c>
      <c r="CV9" s="5">
        <v>9476</v>
      </c>
      <c r="CW9" s="5">
        <v>6096</v>
      </c>
      <c r="CX9" s="5">
        <v>5623</v>
      </c>
      <c r="CY9" s="5">
        <v>6403</v>
      </c>
      <c r="CZ9" s="5">
        <v>5375</v>
      </c>
      <c r="DA9" s="5">
        <v>4988</v>
      </c>
      <c r="DB9" s="5">
        <v>6855</v>
      </c>
      <c r="DC9" s="5">
        <v>7592</v>
      </c>
      <c r="DD9" s="5">
        <v>6951</v>
      </c>
      <c r="DE9" s="5">
        <v>6233</v>
      </c>
      <c r="DF9" s="9">
        <v>5480</v>
      </c>
      <c r="DG9" s="41">
        <v>5380.322580645161</v>
      </c>
      <c r="DH9" s="47">
        <v>5345</v>
      </c>
      <c r="DI9" s="3"/>
      <c r="DJ9" s="2"/>
      <c r="DK9" s="14"/>
      <c r="DM9" s="15"/>
    </row>
    <row r="10" spans="1:117" ht="15" x14ac:dyDescent="0.2">
      <c r="A10" s="1" t="s">
        <v>8</v>
      </c>
      <c r="B10" s="4"/>
      <c r="C10" s="5">
        <v>8502</v>
      </c>
      <c r="D10" s="5">
        <v>6055</v>
      </c>
      <c r="E10" s="5">
        <v>7864</v>
      </c>
      <c r="F10" s="5">
        <v>8648</v>
      </c>
      <c r="G10" s="5">
        <v>9567</v>
      </c>
      <c r="H10" s="5">
        <v>6596</v>
      </c>
      <c r="I10" s="5">
        <v>7350</v>
      </c>
      <c r="J10" s="5">
        <v>8530</v>
      </c>
      <c r="K10" s="5">
        <v>7331</v>
      </c>
      <c r="L10" s="5">
        <v>7481</v>
      </c>
      <c r="M10" s="5">
        <v>6649</v>
      </c>
      <c r="N10" s="5">
        <v>9011</v>
      </c>
      <c r="O10" s="5">
        <v>6893</v>
      </c>
      <c r="P10" s="5">
        <v>9130</v>
      </c>
      <c r="Q10" s="5">
        <v>8466</v>
      </c>
      <c r="R10" s="5">
        <v>8948</v>
      </c>
      <c r="S10" s="5">
        <v>8433</v>
      </c>
      <c r="T10" s="5">
        <v>7569</v>
      </c>
      <c r="U10" s="5">
        <v>7943</v>
      </c>
      <c r="V10" s="5">
        <v>7875</v>
      </c>
      <c r="W10" s="5">
        <v>6920</v>
      </c>
      <c r="X10" s="5">
        <v>7420</v>
      </c>
      <c r="Y10" s="5">
        <v>8328</v>
      </c>
      <c r="Z10" s="5">
        <v>8192</v>
      </c>
      <c r="AA10" s="5">
        <v>8002</v>
      </c>
      <c r="AB10" s="5">
        <v>8183</v>
      </c>
      <c r="AC10" s="5">
        <v>8613</v>
      </c>
      <c r="AD10" s="5">
        <v>8650</v>
      </c>
      <c r="AE10" s="5">
        <v>8654</v>
      </c>
      <c r="AF10" s="5">
        <v>9017</v>
      </c>
      <c r="AG10" s="5">
        <v>8564</v>
      </c>
      <c r="AH10" s="5">
        <v>8847</v>
      </c>
      <c r="AI10" s="5">
        <v>9070</v>
      </c>
      <c r="AJ10" s="5">
        <v>9182</v>
      </c>
      <c r="AK10" s="5">
        <v>9064</v>
      </c>
      <c r="AL10" s="5">
        <v>9407</v>
      </c>
      <c r="AM10" s="5">
        <v>9347</v>
      </c>
      <c r="AN10" s="5">
        <v>9576</v>
      </c>
      <c r="AO10" s="5">
        <v>9306</v>
      </c>
      <c r="AP10" s="5">
        <v>9117</v>
      </c>
      <c r="AQ10" s="5">
        <v>8869</v>
      </c>
      <c r="AR10" s="5">
        <v>8483</v>
      </c>
      <c r="AS10" s="5">
        <v>9128</v>
      </c>
      <c r="AT10" s="5">
        <v>9325</v>
      </c>
      <c r="AU10" s="5">
        <v>9110</v>
      </c>
      <c r="AV10" s="5">
        <v>9236</v>
      </c>
      <c r="AW10" s="5">
        <v>8208</v>
      </c>
      <c r="AX10" s="5">
        <v>7778</v>
      </c>
      <c r="AY10" s="5">
        <v>8436</v>
      </c>
      <c r="AZ10" s="5">
        <v>8700</v>
      </c>
      <c r="BA10" s="5">
        <v>8565</v>
      </c>
      <c r="BB10" s="5">
        <v>9441</v>
      </c>
      <c r="BC10" s="5">
        <v>8421</v>
      </c>
      <c r="BD10" s="5">
        <v>8260</v>
      </c>
      <c r="BE10" s="5">
        <v>8743</v>
      </c>
      <c r="BF10" s="5">
        <v>8687</v>
      </c>
      <c r="BG10" s="5">
        <v>9327</v>
      </c>
      <c r="BH10" s="5">
        <v>9008</v>
      </c>
      <c r="BI10" s="5">
        <v>9779</v>
      </c>
      <c r="BJ10" s="5">
        <v>8472</v>
      </c>
      <c r="BK10" s="5">
        <v>8037</v>
      </c>
      <c r="BL10" s="5">
        <v>8311</v>
      </c>
      <c r="BM10" s="5">
        <v>9574</v>
      </c>
      <c r="BN10" s="5">
        <v>6835</v>
      </c>
      <c r="BO10" s="5">
        <v>9295</v>
      </c>
      <c r="BP10" s="5">
        <v>7955</v>
      </c>
      <c r="BQ10" s="5">
        <v>8771</v>
      </c>
      <c r="BR10" s="5">
        <v>8318</v>
      </c>
      <c r="BS10" s="5">
        <v>10100</v>
      </c>
      <c r="BT10" s="5">
        <v>9722</v>
      </c>
      <c r="BU10" s="5">
        <v>10200</v>
      </c>
      <c r="BV10" s="5">
        <v>10260</v>
      </c>
      <c r="BW10" s="5">
        <v>10600</v>
      </c>
      <c r="BX10" s="5">
        <v>8486</v>
      </c>
      <c r="BY10" s="5">
        <v>7394</v>
      </c>
      <c r="BZ10" s="5">
        <v>8351</v>
      </c>
      <c r="CA10" s="5">
        <v>7605</v>
      </c>
      <c r="CB10" s="5">
        <v>7721</v>
      </c>
      <c r="CC10" s="5">
        <v>6177</v>
      </c>
      <c r="CD10" s="62">
        <v>7442</v>
      </c>
      <c r="CE10" s="5">
        <v>6801</v>
      </c>
      <c r="CF10" s="5">
        <v>8413</v>
      </c>
      <c r="CG10" s="5">
        <v>8002</v>
      </c>
      <c r="CH10" s="5">
        <v>14870</v>
      </c>
      <c r="CI10" s="5">
        <v>9162</v>
      </c>
      <c r="CJ10" s="5">
        <v>8547</v>
      </c>
      <c r="CK10" s="5">
        <v>8224</v>
      </c>
      <c r="CL10" s="5">
        <v>6637</v>
      </c>
      <c r="CM10" s="5">
        <v>6099</v>
      </c>
      <c r="CN10" s="5">
        <v>6333</v>
      </c>
      <c r="CO10" s="5">
        <v>6029</v>
      </c>
      <c r="CP10" s="5">
        <v>6226</v>
      </c>
      <c r="CQ10" s="5">
        <v>6995</v>
      </c>
      <c r="CR10" s="5">
        <v>6464</v>
      </c>
      <c r="CS10" s="5">
        <v>6538</v>
      </c>
      <c r="CT10" s="5">
        <v>6852</v>
      </c>
      <c r="CU10" s="5">
        <v>6726</v>
      </c>
      <c r="CV10" s="5">
        <v>11700</v>
      </c>
      <c r="CW10" s="5">
        <v>6531</v>
      </c>
      <c r="CX10" s="5">
        <v>6589</v>
      </c>
      <c r="CY10" s="5">
        <v>6694</v>
      </c>
      <c r="CZ10" s="5">
        <v>6454</v>
      </c>
      <c r="DA10" s="5">
        <v>6984</v>
      </c>
      <c r="DB10" s="5">
        <v>7142</v>
      </c>
      <c r="DC10" s="5">
        <v>6730</v>
      </c>
      <c r="DD10" s="5">
        <v>7302</v>
      </c>
      <c r="DE10" s="5">
        <v>7416</v>
      </c>
      <c r="DF10" s="9">
        <v>6577</v>
      </c>
      <c r="DG10" s="41">
        <v>5929.3103448275861</v>
      </c>
      <c r="DH10" s="47">
        <v>6450</v>
      </c>
      <c r="DI10" s="3"/>
      <c r="DJ10" s="2"/>
      <c r="DK10" s="14"/>
      <c r="DM10" s="15"/>
    </row>
    <row r="11" spans="1:117" ht="15" x14ac:dyDescent="0.2">
      <c r="A11" s="1" t="s">
        <v>9</v>
      </c>
      <c r="B11" s="5">
        <v>16030</v>
      </c>
      <c r="C11" s="5">
        <v>14980</v>
      </c>
      <c r="D11" s="5">
        <v>11410</v>
      </c>
      <c r="E11" s="5">
        <v>12720</v>
      </c>
      <c r="F11" s="5">
        <v>13920</v>
      </c>
      <c r="G11" s="5">
        <v>13610</v>
      </c>
      <c r="H11" s="5">
        <v>8482</v>
      </c>
      <c r="I11" s="5">
        <v>10780</v>
      </c>
      <c r="J11" s="5">
        <v>9955</v>
      </c>
      <c r="K11" s="5">
        <v>8443</v>
      </c>
      <c r="L11" s="5">
        <v>12450</v>
      </c>
      <c r="M11" s="5">
        <v>7169</v>
      </c>
      <c r="N11" s="5">
        <v>13450</v>
      </c>
      <c r="O11" s="5">
        <v>7319</v>
      </c>
      <c r="P11" s="5">
        <v>9494</v>
      </c>
      <c r="Q11" s="5">
        <v>13230</v>
      </c>
      <c r="R11" s="5">
        <v>9639</v>
      </c>
      <c r="S11" s="5">
        <v>8983</v>
      </c>
      <c r="T11" s="5">
        <v>8631</v>
      </c>
      <c r="U11" s="5">
        <v>8664</v>
      </c>
      <c r="V11" s="5">
        <v>8971</v>
      </c>
      <c r="W11" s="5">
        <v>7549</v>
      </c>
      <c r="X11" s="5">
        <v>8017</v>
      </c>
      <c r="Y11" s="5">
        <v>8484</v>
      </c>
      <c r="Z11" s="5">
        <v>8656</v>
      </c>
      <c r="AA11" s="5">
        <v>9255</v>
      </c>
      <c r="AB11" s="5">
        <v>8703</v>
      </c>
      <c r="AC11" s="5">
        <v>8881</v>
      </c>
      <c r="AD11" s="5">
        <v>9059</v>
      </c>
      <c r="AE11" s="5">
        <v>9817</v>
      </c>
      <c r="AF11" s="5">
        <v>12360</v>
      </c>
      <c r="AG11" s="5">
        <v>9392</v>
      </c>
      <c r="AH11" s="5">
        <v>10740</v>
      </c>
      <c r="AI11" s="5">
        <v>11360</v>
      </c>
      <c r="AJ11" s="5">
        <v>10430</v>
      </c>
      <c r="AK11" s="5">
        <v>9664</v>
      </c>
      <c r="AL11" s="5">
        <v>11230</v>
      </c>
      <c r="AM11" s="5">
        <v>11680</v>
      </c>
      <c r="AN11" s="5">
        <v>13570</v>
      </c>
      <c r="AO11" s="5">
        <v>10620</v>
      </c>
      <c r="AP11" s="5">
        <v>9441</v>
      </c>
      <c r="AQ11" s="5">
        <v>10820</v>
      </c>
      <c r="AR11" s="5">
        <v>9351</v>
      </c>
      <c r="AS11" s="5">
        <v>11260</v>
      </c>
      <c r="AT11" s="5">
        <v>10310</v>
      </c>
      <c r="AU11" s="5">
        <v>10040</v>
      </c>
      <c r="AV11" s="5">
        <v>10660</v>
      </c>
      <c r="AW11" s="5">
        <v>8845</v>
      </c>
      <c r="AX11" s="5">
        <v>8335</v>
      </c>
      <c r="AY11" s="5">
        <v>10410</v>
      </c>
      <c r="AZ11" s="5">
        <v>9037</v>
      </c>
      <c r="BA11" s="5">
        <v>9919</v>
      </c>
      <c r="BB11" s="5">
        <v>11190</v>
      </c>
      <c r="BC11" s="5">
        <v>9375</v>
      </c>
      <c r="BD11" s="5">
        <v>10210</v>
      </c>
      <c r="BE11" s="5">
        <v>10540</v>
      </c>
      <c r="BF11" s="5">
        <v>9804</v>
      </c>
      <c r="BG11" s="5">
        <v>11420</v>
      </c>
      <c r="BH11" s="5">
        <v>18500</v>
      </c>
      <c r="BI11" s="5">
        <v>16680</v>
      </c>
      <c r="BJ11" s="5">
        <v>9318</v>
      </c>
      <c r="BK11" s="5">
        <v>10430</v>
      </c>
      <c r="BL11" s="5">
        <v>11900</v>
      </c>
      <c r="BM11" s="5">
        <v>12190</v>
      </c>
      <c r="BN11" s="5">
        <v>7702</v>
      </c>
      <c r="BO11" s="5">
        <v>9813</v>
      </c>
      <c r="BP11" s="5">
        <v>8621</v>
      </c>
      <c r="BQ11" s="5">
        <v>8668</v>
      </c>
      <c r="BR11" s="5">
        <v>9646</v>
      </c>
      <c r="BS11" s="5">
        <v>14010</v>
      </c>
      <c r="BT11" s="5">
        <v>16950</v>
      </c>
      <c r="BU11" s="5">
        <v>18460</v>
      </c>
      <c r="BV11" s="5">
        <v>10170</v>
      </c>
      <c r="BW11" s="5">
        <v>18050</v>
      </c>
      <c r="BX11" s="5">
        <v>9557</v>
      </c>
      <c r="BY11" s="5">
        <v>7929</v>
      </c>
      <c r="BZ11" s="5">
        <v>9020</v>
      </c>
      <c r="CA11" s="5">
        <v>8297</v>
      </c>
      <c r="CB11" s="5">
        <v>8177</v>
      </c>
      <c r="CC11" s="5">
        <v>7086</v>
      </c>
      <c r="CD11" s="62">
        <v>8735</v>
      </c>
      <c r="CE11" s="5">
        <v>8182</v>
      </c>
      <c r="CF11" s="5">
        <v>8416</v>
      </c>
      <c r="CG11" s="5">
        <v>8545</v>
      </c>
      <c r="CH11" s="5">
        <v>15770</v>
      </c>
      <c r="CI11" s="5">
        <v>10310</v>
      </c>
      <c r="CJ11" s="5">
        <v>10180</v>
      </c>
      <c r="CK11" s="5">
        <v>9124</v>
      </c>
      <c r="CL11" s="5">
        <v>7459</v>
      </c>
      <c r="CM11" s="5">
        <v>7025</v>
      </c>
      <c r="CN11" s="5">
        <v>6747</v>
      </c>
      <c r="CO11" s="5">
        <v>6818</v>
      </c>
      <c r="CP11" s="5">
        <v>7336</v>
      </c>
      <c r="CQ11" s="5">
        <v>7711</v>
      </c>
      <c r="CR11" s="5">
        <v>7093</v>
      </c>
      <c r="CS11" s="5">
        <v>7345</v>
      </c>
      <c r="CT11" s="5">
        <v>8798</v>
      </c>
      <c r="CU11" s="5">
        <v>8089</v>
      </c>
      <c r="CV11" s="5">
        <v>14510</v>
      </c>
      <c r="CW11" s="5">
        <v>7391</v>
      </c>
      <c r="CX11" s="5">
        <v>7052</v>
      </c>
      <c r="CY11" s="5">
        <v>7642</v>
      </c>
      <c r="CZ11" s="5">
        <v>7192</v>
      </c>
      <c r="DA11" s="5">
        <v>7383</v>
      </c>
      <c r="DB11" s="5">
        <v>8355</v>
      </c>
      <c r="DC11" s="5">
        <v>7876</v>
      </c>
      <c r="DD11" s="5">
        <v>8254</v>
      </c>
      <c r="DE11" s="5">
        <v>7945</v>
      </c>
      <c r="DF11" s="9">
        <v>7269</v>
      </c>
      <c r="DG11" s="41">
        <v>6561</v>
      </c>
      <c r="DH11" s="47">
        <v>7411</v>
      </c>
      <c r="DI11" s="3"/>
      <c r="DJ11" s="2"/>
      <c r="DK11" s="14"/>
      <c r="DM11" s="15"/>
    </row>
    <row r="12" spans="1:117" ht="15" x14ac:dyDescent="0.2">
      <c r="A12" s="1" t="s">
        <v>10</v>
      </c>
      <c r="B12" s="5">
        <v>14720</v>
      </c>
      <c r="C12" s="5">
        <v>14840</v>
      </c>
      <c r="D12" s="5">
        <v>11750</v>
      </c>
      <c r="E12" s="5">
        <v>12970</v>
      </c>
      <c r="F12" s="5">
        <v>13580</v>
      </c>
      <c r="G12" s="5">
        <v>14440</v>
      </c>
      <c r="H12" s="5">
        <v>10330</v>
      </c>
      <c r="I12" s="5">
        <v>13510</v>
      </c>
      <c r="J12" s="5">
        <v>11860</v>
      </c>
      <c r="K12" s="5">
        <v>13330</v>
      </c>
      <c r="L12" s="5">
        <v>13760</v>
      </c>
      <c r="M12" s="5">
        <v>10660</v>
      </c>
      <c r="N12" s="5">
        <v>14250</v>
      </c>
      <c r="O12" s="5">
        <v>7885</v>
      </c>
      <c r="P12" s="5">
        <v>14280</v>
      </c>
      <c r="Q12" s="5">
        <v>11960</v>
      </c>
      <c r="R12" s="5">
        <v>14480</v>
      </c>
      <c r="S12" s="5">
        <v>11020</v>
      </c>
      <c r="T12" s="5">
        <v>8916</v>
      </c>
      <c r="U12" s="5">
        <v>8923</v>
      </c>
      <c r="V12" s="5">
        <v>8836</v>
      </c>
      <c r="W12" s="5">
        <v>7513</v>
      </c>
      <c r="X12" s="5">
        <v>8249</v>
      </c>
      <c r="Y12" s="5">
        <v>8547</v>
      </c>
      <c r="Z12" s="5">
        <v>8721</v>
      </c>
      <c r="AA12" s="5">
        <v>9335</v>
      </c>
      <c r="AB12" s="5">
        <v>8736</v>
      </c>
      <c r="AC12" s="5">
        <v>9104</v>
      </c>
      <c r="AD12" s="5">
        <v>9803</v>
      </c>
      <c r="AE12" s="5">
        <v>10910</v>
      </c>
      <c r="AF12" s="5">
        <v>13120</v>
      </c>
      <c r="AG12" s="5">
        <v>9942</v>
      </c>
      <c r="AH12" s="5">
        <v>13930</v>
      </c>
      <c r="AI12" s="5">
        <v>12250</v>
      </c>
      <c r="AJ12" s="5">
        <v>11320</v>
      </c>
      <c r="AK12" s="5">
        <v>10140</v>
      </c>
      <c r="AL12" s="5">
        <v>11110</v>
      </c>
      <c r="AM12" s="5">
        <v>12450</v>
      </c>
      <c r="AN12" s="5">
        <v>13500</v>
      </c>
      <c r="AO12" s="5">
        <v>9695</v>
      </c>
      <c r="AP12" s="5">
        <v>9699</v>
      </c>
      <c r="AQ12" s="5">
        <v>11290</v>
      </c>
      <c r="AR12" s="5">
        <v>9548</v>
      </c>
      <c r="AS12" s="5">
        <v>11230</v>
      </c>
      <c r="AT12" s="5">
        <v>9779</v>
      </c>
      <c r="AU12" s="5">
        <v>9865</v>
      </c>
      <c r="AV12" s="5">
        <v>9424</v>
      </c>
      <c r="AW12" s="5">
        <v>8936</v>
      </c>
      <c r="AX12" s="5">
        <v>8391</v>
      </c>
      <c r="AY12" s="5">
        <v>9697</v>
      </c>
      <c r="AZ12" s="5">
        <v>9698</v>
      </c>
      <c r="BA12" s="5">
        <v>11600</v>
      </c>
      <c r="BB12" s="5">
        <v>12930</v>
      </c>
      <c r="BC12" s="5">
        <v>8955</v>
      </c>
      <c r="BD12" s="5">
        <v>11490</v>
      </c>
      <c r="BE12" s="5">
        <v>12240</v>
      </c>
      <c r="BF12" s="5">
        <v>9585</v>
      </c>
      <c r="BG12" s="5">
        <v>12110</v>
      </c>
      <c r="BH12" s="5">
        <v>19960</v>
      </c>
      <c r="BI12" s="5">
        <v>18200</v>
      </c>
      <c r="BJ12" s="5">
        <v>10570</v>
      </c>
      <c r="BK12" s="5">
        <v>11980</v>
      </c>
      <c r="BL12" s="5">
        <v>13470</v>
      </c>
      <c r="BM12" s="5">
        <v>12600</v>
      </c>
      <c r="BN12" s="5">
        <v>7963</v>
      </c>
      <c r="BO12" s="5">
        <v>12150</v>
      </c>
      <c r="BP12" s="5">
        <v>8681</v>
      </c>
      <c r="BQ12" s="5">
        <v>10170</v>
      </c>
      <c r="BR12" s="5">
        <v>9227</v>
      </c>
      <c r="BS12" s="5">
        <v>18810</v>
      </c>
      <c r="BT12" s="5">
        <v>20620</v>
      </c>
      <c r="BU12" s="5">
        <v>21370</v>
      </c>
      <c r="BV12" s="5">
        <v>11630</v>
      </c>
      <c r="BW12" s="5">
        <v>16270</v>
      </c>
      <c r="BX12" s="5">
        <v>8843</v>
      </c>
      <c r="BY12" s="5">
        <v>8479</v>
      </c>
      <c r="BZ12" s="5">
        <v>9097</v>
      </c>
      <c r="CA12" s="5">
        <v>8357</v>
      </c>
      <c r="CB12" s="5">
        <v>8177</v>
      </c>
      <c r="CC12" s="5">
        <v>7579</v>
      </c>
      <c r="CD12" s="62">
        <v>9255</v>
      </c>
      <c r="CE12" s="5">
        <v>7837</v>
      </c>
      <c r="CF12" s="5">
        <v>9920</v>
      </c>
      <c r="CG12" s="5">
        <v>10170</v>
      </c>
      <c r="CH12" s="5">
        <v>14300</v>
      </c>
      <c r="CI12" s="5">
        <v>12390</v>
      </c>
      <c r="CJ12" s="5">
        <v>11630</v>
      </c>
      <c r="CK12" s="5">
        <v>8522</v>
      </c>
      <c r="CL12" s="5">
        <v>7574</v>
      </c>
      <c r="CM12" s="5">
        <v>7057</v>
      </c>
      <c r="CN12" s="5">
        <v>6878</v>
      </c>
      <c r="CO12" s="5">
        <v>6911</v>
      </c>
      <c r="CP12" s="5">
        <v>7032</v>
      </c>
      <c r="CQ12" s="5">
        <v>6975</v>
      </c>
      <c r="CR12" s="5">
        <v>6816</v>
      </c>
      <c r="CS12" s="5">
        <v>7312</v>
      </c>
      <c r="CT12" s="5">
        <v>7811</v>
      </c>
      <c r="CU12" s="5">
        <v>7823</v>
      </c>
      <c r="CV12" s="5">
        <v>13170</v>
      </c>
      <c r="CW12" s="5">
        <v>7213</v>
      </c>
      <c r="CX12" s="5">
        <v>7283</v>
      </c>
      <c r="CY12" s="5">
        <v>6952</v>
      </c>
      <c r="CZ12" s="5">
        <v>7328</v>
      </c>
      <c r="DA12" s="5">
        <v>7018</v>
      </c>
      <c r="DB12" s="5">
        <v>8832</v>
      </c>
      <c r="DC12" s="5">
        <v>7384</v>
      </c>
      <c r="DD12" s="5">
        <v>7291</v>
      </c>
      <c r="DE12" s="5">
        <v>7353</v>
      </c>
      <c r="DF12" s="9">
        <v>6731</v>
      </c>
      <c r="DG12" s="46">
        <v>6629</v>
      </c>
      <c r="DH12" s="47">
        <v>6699</v>
      </c>
      <c r="DI12" s="3"/>
      <c r="DJ12" s="2"/>
      <c r="DK12" s="14"/>
      <c r="DM12" s="15"/>
    </row>
    <row r="13" spans="1:117" ht="15" x14ac:dyDescent="0.2">
      <c r="A13" s="1" t="s">
        <v>11</v>
      </c>
      <c r="B13" s="5">
        <v>11950</v>
      </c>
      <c r="C13" s="5">
        <v>12450</v>
      </c>
      <c r="D13" s="5">
        <v>11250</v>
      </c>
      <c r="E13" s="5">
        <v>12390</v>
      </c>
      <c r="F13" s="5">
        <v>13620</v>
      </c>
      <c r="G13" s="5">
        <v>13800</v>
      </c>
      <c r="H13" s="5">
        <v>10580</v>
      </c>
      <c r="I13" s="5">
        <v>12600</v>
      </c>
      <c r="J13" s="5">
        <v>13220</v>
      </c>
      <c r="K13" s="5">
        <v>12400</v>
      </c>
      <c r="L13" s="5">
        <v>12800</v>
      </c>
      <c r="M13" s="5">
        <v>11110</v>
      </c>
      <c r="N13" s="5">
        <v>13980</v>
      </c>
      <c r="O13" s="5">
        <v>8522</v>
      </c>
      <c r="P13" s="5">
        <v>17240</v>
      </c>
      <c r="Q13" s="5">
        <v>11310</v>
      </c>
      <c r="R13" s="5">
        <v>12620</v>
      </c>
      <c r="S13" s="5">
        <v>12180</v>
      </c>
      <c r="T13" s="5">
        <v>8704</v>
      </c>
      <c r="U13" s="5">
        <v>9210</v>
      </c>
      <c r="V13" s="5">
        <v>8912</v>
      </c>
      <c r="W13" s="5">
        <v>7711</v>
      </c>
      <c r="X13" s="5">
        <v>8039</v>
      </c>
      <c r="Y13" s="5">
        <v>8162</v>
      </c>
      <c r="Z13" s="5">
        <v>8873</v>
      </c>
      <c r="AA13" s="5">
        <v>9286</v>
      </c>
      <c r="AB13" s="5">
        <v>8563</v>
      </c>
      <c r="AC13" s="5">
        <v>8644</v>
      </c>
      <c r="AD13" s="5">
        <v>9136</v>
      </c>
      <c r="AE13" s="5">
        <v>11200</v>
      </c>
      <c r="AF13" s="5">
        <v>12170</v>
      </c>
      <c r="AG13" s="5">
        <v>9234</v>
      </c>
      <c r="AH13" s="5">
        <v>14250</v>
      </c>
      <c r="AI13" s="5">
        <v>12380</v>
      </c>
      <c r="AJ13" s="5">
        <v>12550</v>
      </c>
      <c r="AK13" s="5">
        <v>12420</v>
      </c>
      <c r="AL13" s="5">
        <v>10390</v>
      </c>
      <c r="AM13" s="5">
        <v>13190</v>
      </c>
      <c r="AN13" s="5">
        <v>12990</v>
      </c>
      <c r="AO13" s="5">
        <v>9966</v>
      </c>
      <c r="AP13" s="5">
        <v>10460</v>
      </c>
      <c r="AQ13" s="5">
        <v>10570</v>
      </c>
      <c r="AR13" s="5">
        <v>10540</v>
      </c>
      <c r="AS13" s="5">
        <v>11090</v>
      </c>
      <c r="AT13" s="5">
        <v>10220</v>
      </c>
      <c r="AU13" s="5">
        <v>9516</v>
      </c>
      <c r="AV13" s="5">
        <v>8961</v>
      </c>
      <c r="AW13" s="5">
        <v>8507</v>
      </c>
      <c r="AX13" s="5">
        <v>7855</v>
      </c>
      <c r="AY13" s="5">
        <v>9306</v>
      </c>
      <c r="AZ13" s="5">
        <v>9762</v>
      </c>
      <c r="BA13" s="5">
        <v>13670</v>
      </c>
      <c r="BB13" s="5">
        <v>16790</v>
      </c>
      <c r="BC13" s="5">
        <v>8651</v>
      </c>
      <c r="BD13" s="5">
        <v>12590</v>
      </c>
      <c r="BE13" s="5">
        <v>12480</v>
      </c>
      <c r="BF13" s="5">
        <v>9814</v>
      </c>
      <c r="BG13" s="5">
        <v>14250</v>
      </c>
      <c r="BH13" s="5">
        <v>17640</v>
      </c>
      <c r="BI13" s="5">
        <v>17750</v>
      </c>
      <c r="BJ13" s="5">
        <v>12010</v>
      </c>
      <c r="BK13" s="5">
        <v>13480</v>
      </c>
      <c r="BL13" s="5">
        <v>16020</v>
      </c>
      <c r="BM13" s="5">
        <v>13680</v>
      </c>
      <c r="BN13" s="5">
        <v>8401</v>
      </c>
      <c r="BO13" s="5">
        <v>12050</v>
      </c>
      <c r="BP13" s="5">
        <v>8223</v>
      </c>
      <c r="BQ13" s="5">
        <v>10320</v>
      </c>
      <c r="BR13" s="5">
        <v>9206</v>
      </c>
      <c r="BS13" s="5">
        <v>18920</v>
      </c>
      <c r="BT13" s="5">
        <v>21020</v>
      </c>
      <c r="BU13" s="5">
        <v>16530</v>
      </c>
      <c r="BV13" s="5">
        <v>12310</v>
      </c>
      <c r="BW13" s="5">
        <v>18230</v>
      </c>
      <c r="BX13" s="5">
        <v>8355</v>
      </c>
      <c r="BY13" s="5">
        <v>8070</v>
      </c>
      <c r="BZ13" s="5">
        <v>8657</v>
      </c>
      <c r="CA13" s="5">
        <v>7964</v>
      </c>
      <c r="CB13" s="5">
        <v>8168</v>
      </c>
      <c r="CC13" s="5">
        <v>7601</v>
      </c>
      <c r="CD13" s="62">
        <v>9999</v>
      </c>
      <c r="CE13" s="5">
        <v>7777</v>
      </c>
      <c r="CF13" s="5">
        <v>10590</v>
      </c>
      <c r="CG13" s="5">
        <v>11930</v>
      </c>
      <c r="CH13" s="5">
        <v>15790</v>
      </c>
      <c r="CI13" s="5">
        <v>16000</v>
      </c>
      <c r="CJ13" s="5">
        <v>11760</v>
      </c>
      <c r="CK13" s="5">
        <v>8004</v>
      </c>
      <c r="CL13" s="5">
        <v>7339</v>
      </c>
      <c r="CM13" s="5">
        <v>6949</v>
      </c>
      <c r="CN13" s="5">
        <v>6884</v>
      </c>
      <c r="CO13" s="5">
        <v>6975</v>
      </c>
      <c r="CP13" s="5">
        <v>6888</v>
      </c>
      <c r="CQ13" s="5">
        <v>8289</v>
      </c>
      <c r="CR13" s="5">
        <v>7036</v>
      </c>
      <c r="CS13" s="5">
        <v>7225</v>
      </c>
      <c r="CT13" s="5">
        <v>8513</v>
      </c>
      <c r="CU13" s="5">
        <v>7604</v>
      </c>
      <c r="CV13" s="5">
        <v>12830</v>
      </c>
      <c r="CW13" s="5">
        <v>7578</v>
      </c>
      <c r="CX13" s="5">
        <v>7041</v>
      </c>
      <c r="CY13" s="5">
        <v>7265</v>
      </c>
      <c r="CZ13" s="5">
        <v>6828</v>
      </c>
      <c r="DA13" s="5">
        <v>6989</v>
      </c>
      <c r="DB13" s="5">
        <v>12070</v>
      </c>
      <c r="DC13" s="5">
        <v>7334</v>
      </c>
      <c r="DD13" s="5">
        <v>7102</v>
      </c>
      <c r="DE13" s="5">
        <v>6705</v>
      </c>
      <c r="DF13" s="9">
        <v>6428</v>
      </c>
      <c r="DG13" s="46">
        <v>6548</v>
      </c>
      <c r="DH13" s="47">
        <v>6626</v>
      </c>
      <c r="DI13" s="3"/>
      <c r="DJ13" s="2"/>
      <c r="DK13" s="14"/>
      <c r="DM13" s="15"/>
    </row>
    <row r="14" spans="1:117" ht="15" x14ac:dyDescent="0.2">
      <c r="DK14" s="14"/>
      <c r="DM14" s="15"/>
    </row>
    <row r="15" spans="1:117" ht="15" x14ac:dyDescent="0.2">
      <c r="A15" s="10"/>
      <c r="DK15" s="14"/>
      <c r="DM15" s="15"/>
    </row>
    <row r="16" spans="1:117" ht="15" x14ac:dyDescent="0.2">
      <c r="DK16" s="14"/>
      <c r="DM16" s="15"/>
    </row>
    <row r="17" spans="115:117" ht="15" x14ac:dyDescent="0.2">
      <c r="DK17" s="14"/>
      <c r="DM17" s="15"/>
    </row>
    <row r="18" spans="115:117" ht="15" x14ac:dyDescent="0.2">
      <c r="DK18" s="14"/>
      <c r="DM18" s="15"/>
    </row>
    <row r="19" spans="115:117" ht="15" x14ac:dyDescent="0.2">
      <c r="DK19" s="14"/>
      <c r="DM19" s="15"/>
    </row>
    <row r="20" spans="115:117" ht="15" x14ac:dyDescent="0.2">
      <c r="DK20" s="14"/>
      <c r="DM20" s="15"/>
    </row>
    <row r="21" spans="115:117" ht="15" x14ac:dyDescent="0.2">
      <c r="DK21" s="14"/>
      <c r="DM21" s="15"/>
    </row>
    <row r="22" spans="115:117" ht="15" x14ac:dyDescent="0.2">
      <c r="DK22" s="14"/>
      <c r="DM22" s="15"/>
    </row>
    <row r="23" spans="115:117" ht="15" x14ac:dyDescent="0.2">
      <c r="DK23" s="14"/>
      <c r="DM23" s="15"/>
    </row>
    <row r="24" spans="115:117" ht="15" x14ac:dyDescent="0.2">
      <c r="DK24" s="14"/>
      <c r="DM24" s="15"/>
    </row>
    <row r="25" spans="115:117" ht="15" x14ac:dyDescent="0.2">
      <c r="DK25" s="14"/>
      <c r="DM25" s="15"/>
    </row>
    <row r="26" spans="115:117" ht="15" x14ac:dyDescent="0.2">
      <c r="DK26" s="14"/>
      <c r="DM26" s="15"/>
    </row>
    <row r="27" spans="115:117" ht="15" x14ac:dyDescent="0.2">
      <c r="DK27" s="14"/>
      <c r="DM27" s="15"/>
    </row>
    <row r="28" spans="115:117" ht="15" x14ac:dyDescent="0.2">
      <c r="DK28" s="14"/>
      <c r="DM28" s="15"/>
    </row>
    <row r="29" spans="115:117" ht="15" x14ac:dyDescent="0.2">
      <c r="DK29" s="14"/>
      <c r="DM29" s="15"/>
    </row>
    <row r="30" spans="115:117" ht="15" x14ac:dyDescent="0.2">
      <c r="DK30" s="14"/>
      <c r="DM3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MILNER TO SWAN FALL REACH GAIN</vt:lpstr>
      <vt:lpstr>USGS 13088000 SNAKE RIV AT MILN</vt:lpstr>
      <vt:lpstr>USGS 13168500 BRUN RIV AT HOT  </vt:lpstr>
      <vt:lpstr>USGS 13152500 MALAD RIV NR GOOD</vt:lpstr>
      <vt:lpstr>USGS 13108150 SALMON FALLS CRK</vt:lpstr>
      <vt:lpstr>USGS 13092747 ROCK CREEK AB HWY</vt:lpstr>
      <vt:lpstr>USGS 13172500 SNAKE RIV NR MURP</vt:lpstr>
    </vt:vector>
  </TitlesOfParts>
  <Company>IPCO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</dc:creator>
  <cp:lastModifiedBy>Timilsena, Janak</cp:lastModifiedBy>
  <cp:lastPrinted>2024-05-01T16:56:37Z</cp:lastPrinted>
  <dcterms:created xsi:type="dcterms:W3CDTF">2013-01-08T18:11:59Z</dcterms:created>
  <dcterms:modified xsi:type="dcterms:W3CDTF">2024-05-21T18:58:06Z</dcterms:modified>
</cp:coreProperties>
</file>