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1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<sst xmlns="http://schemas.openxmlformats.org/spreadsheetml/2006/main" count="68" uniqueCount="64">
  <si>
    <t xml:space="preserve"> </t>
  </si>
  <si>
    <t>June 2009</t>
  </si>
  <si>
    <t>Jackson Lake Outflow</t>
  </si>
  <si>
    <t>Palisades Res Outflow</t>
  </si>
  <si>
    <t>Snake River near Heise</t>
  </si>
  <si>
    <t>Henry's Fork nr Island Park</t>
  </si>
  <si>
    <t>Henry's Fork near Rexburg</t>
  </si>
  <si>
    <t>Snake River near Blackfoot</t>
  </si>
  <si>
    <t>Snake River at Neeley</t>
  </si>
  <si>
    <t>Minidoka Northside Canal</t>
  </si>
  <si>
    <t>Minidoka Southside Canal</t>
  </si>
  <si>
    <t>Lake Walcott Outflow</t>
  </si>
  <si>
    <t>Milner-Gooding Canal</t>
  </si>
  <si>
    <t>North Side Canal</t>
  </si>
  <si>
    <t>Twin Falls Canal</t>
  </si>
  <si>
    <t>Snake at Milner</t>
  </si>
  <si>
    <t>Milner Power</t>
  </si>
  <si>
    <t>Total below Milner</t>
  </si>
  <si>
    <t>Snake River near Kimberly</t>
  </si>
  <si>
    <t>Snake River near Buhl</t>
  </si>
  <si>
    <t>Upper Salmon B Project</t>
  </si>
  <si>
    <t>N Channel Snake R at Up Salmon</t>
  </si>
  <si>
    <t>Upper Salmon A Project</t>
  </si>
  <si>
    <t>Doleman Rapids Elevation (ft-msl)</t>
  </si>
  <si>
    <t>Snake R below Lower Salmon</t>
  </si>
  <si>
    <t>Upper Malad Power Flume</t>
  </si>
  <si>
    <t>Lower Malad Power Flume</t>
  </si>
  <si>
    <t>Malad River near Bliss</t>
  </si>
  <si>
    <t>Malad River + Lower Malad Flume</t>
  </si>
  <si>
    <t>Snake River below Bliss</t>
  </si>
  <si>
    <t>Snake River at King Hill</t>
  </si>
  <si>
    <t>Bruneau River near Hot Spring</t>
  </si>
  <si>
    <t>Snake R below C.J. Strike</t>
  </si>
  <si>
    <t>Snake River near Murphy</t>
  </si>
  <si>
    <t>Code</t>
  </si>
  <si>
    <t>JCK</t>
  </si>
  <si>
    <t>PALI</t>
  </si>
  <si>
    <t>HEII</t>
  </si>
  <si>
    <t>ISLI</t>
  </si>
  <si>
    <t>REXI</t>
  </si>
  <si>
    <t>BFTI</t>
  </si>
  <si>
    <t>AMFI</t>
  </si>
  <si>
    <t>NMCI</t>
  </si>
  <si>
    <t>SMCI</t>
  </si>
  <si>
    <t>MINI</t>
  </si>
  <si>
    <t>MIII</t>
  </si>
  <si>
    <t>TCNI</t>
  </si>
  <si>
    <t>TCSI</t>
  </si>
  <si>
    <t>MILI</t>
  </si>
  <si>
    <t>Kimb</t>
  </si>
  <si>
    <t>Buhl</t>
  </si>
  <si>
    <t>USB</t>
  </si>
  <si>
    <t>USNC</t>
  </si>
  <si>
    <t>USA</t>
  </si>
  <si>
    <t>DOLE</t>
  </si>
  <si>
    <t>LSPR</t>
  </si>
  <si>
    <t>UM</t>
  </si>
  <si>
    <t>LM</t>
  </si>
  <si>
    <t>Malad</t>
  </si>
  <si>
    <t>BSPR</t>
  </si>
  <si>
    <t>SKHI</t>
  </si>
  <si>
    <t>HOTI</t>
  </si>
  <si>
    <t>SKPR</t>
  </si>
  <si>
    <t>SWAI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</si>
</sst>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8"/>
      <color indexed="12"/>
      <name val="Arial"/>
      <family val="2"/>
    </font>
    <font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18" fillId="0" borderId="0" xfId="0" applyFont="1" applyAlignment="1" applyProtection="1" quotePrefix="1">
      <alignment horizontal="left"/>
      <protection locked="0"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/>
      <protection locked="0"/>
    </xf>
    <xf numFmtId="1" fontId="18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19" fillId="0" borderId="0" xfId="0" applyFont="1" applyFill="1" applyBorder="1" applyAlignment="1">
      <alignment horizontal="center" textRotation="90"/>
    </xf>
    <xf numFmtId="0" fontId="19" fillId="0" borderId="0" xfId="0" applyFont="1" applyFill="1" applyAlignment="1">
      <alignment horizontal="right"/>
    </xf>
    <xf numFmtId="1" fontId="19" fillId="0" borderId="10" xfId="0" applyNumberFormat="1" applyFont="1" applyFill="1" applyBorder="1" applyAlignment="1" applyProtection="1">
      <alignment horizontal="center"/>
      <protection locked="0"/>
    </xf>
    <xf numFmtId="164" fontId="19" fillId="0" borderId="10" xfId="0" applyNumberFormat="1" applyFont="1" applyFill="1" applyBorder="1" applyAlignment="1" applyProtection="1">
      <alignment horizontal="center"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4" fontId="19" fillId="0" borderId="0" xfId="0" applyNumberFormat="1" applyFont="1" applyAlignment="1" applyProtection="1">
      <alignment horizontal="right"/>
      <protection locked="0"/>
    </xf>
    <xf numFmtId="1" fontId="19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0" fontId="22" fillId="0" borderId="0" xfId="0" applyFont="1" applyFill="1" applyBorder="1" applyAlignment="1">
      <alignment horizontal="center" textRotation="90"/>
    </xf>
    <xf numFmtId="164" fontId="22" fillId="0" borderId="0" xfId="0" applyNumberFormat="1" applyFont="1" applyFill="1" applyBorder="1" applyAlignment="1">
      <alignment horizont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7"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 val="0"/>
        <i val="0"/>
        <color rgb="FFFF000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</font>
    </dxf>
    <dxf>
      <font>
        <b/>
        <i val="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 val="0"/>
        <i val="0"/>
        <color rgb="FFFF000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6"/>
  <sheetViews>
    <sheetView tabSelected="1" zoomScalePageLayoutView="0" workbookViewId="0" topLeftCell="A1">
      <selection activeCell="J18" sqref="J18"/>
    </sheetView>
  </sheetViews>
  <sheetFormatPr defaultColWidth="9.140625" defaultRowHeight="15"/>
  <sheetData>
    <row r="1" spans="1:33" ht="15">
      <c r="A1" t="s">
        <v>0</v>
      </c>
      <c r="B1" s="1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0</v>
      </c>
      <c r="Q1" s="3"/>
      <c r="R1" s="3"/>
      <c r="S1" s="3"/>
      <c r="T1" s="3"/>
      <c r="U1" s="3"/>
      <c r="V1" s="3"/>
      <c r="W1" s="4"/>
      <c r="X1" s="5"/>
      <c r="Y1" s="2"/>
      <c r="Z1" s="2"/>
      <c r="AA1" s="2"/>
      <c r="AB1" s="2"/>
      <c r="AC1" s="6"/>
      <c r="AF1" s="2"/>
      <c r="AG1" s="2"/>
    </row>
    <row r="2" spans="1:33" ht="153">
      <c r="A2" s="7"/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  <c r="M2" s="15" t="s">
        <v>13</v>
      </c>
      <c r="N2" s="15" t="s">
        <v>14</v>
      </c>
      <c r="O2" s="15" t="s">
        <v>15</v>
      </c>
      <c r="P2" s="15" t="s">
        <v>16</v>
      </c>
      <c r="Q2" s="15" t="s">
        <v>17</v>
      </c>
      <c r="R2" s="15" t="s">
        <v>18</v>
      </c>
      <c r="S2" s="15" t="s">
        <v>19</v>
      </c>
      <c r="T2" s="15" t="s">
        <v>20</v>
      </c>
      <c r="U2" s="15" t="s">
        <v>21</v>
      </c>
      <c r="V2" s="15" t="s">
        <v>22</v>
      </c>
      <c r="W2" s="16" t="s">
        <v>23</v>
      </c>
      <c r="X2" s="15" t="s">
        <v>24</v>
      </c>
      <c r="Y2" s="15" t="s">
        <v>25</v>
      </c>
      <c r="Z2" s="15" t="s">
        <v>26</v>
      </c>
      <c r="AA2" s="15" t="s">
        <v>27</v>
      </c>
      <c r="AB2" s="15" t="s">
        <v>28</v>
      </c>
      <c r="AC2" s="15" t="s">
        <v>29</v>
      </c>
      <c r="AD2" s="15" t="s">
        <v>30</v>
      </c>
      <c r="AE2" s="15" t="s">
        <v>31</v>
      </c>
      <c r="AF2" s="15" t="s">
        <v>32</v>
      </c>
      <c r="AG2" s="15" t="s">
        <v>33</v>
      </c>
    </row>
    <row r="3" spans="1:33" ht="15">
      <c r="A3" s="8" t="s">
        <v>34</v>
      </c>
      <c r="B3" s="9" t="s">
        <v>35</v>
      </c>
      <c r="C3" s="9" t="s">
        <v>36</v>
      </c>
      <c r="D3" s="9" t="s">
        <v>37</v>
      </c>
      <c r="E3" s="9" t="s">
        <v>38</v>
      </c>
      <c r="F3" s="9" t="s">
        <v>39</v>
      </c>
      <c r="G3" s="9" t="s">
        <v>40</v>
      </c>
      <c r="H3" s="9" t="s">
        <v>41</v>
      </c>
      <c r="I3" s="9" t="s">
        <v>42</v>
      </c>
      <c r="J3" s="9" t="s">
        <v>43</v>
      </c>
      <c r="K3" s="9" t="s">
        <v>44</v>
      </c>
      <c r="L3" s="9" t="s">
        <v>45</v>
      </c>
      <c r="M3" s="9" t="s">
        <v>46</v>
      </c>
      <c r="N3" s="9" t="s">
        <v>47</v>
      </c>
      <c r="O3" s="9" t="s">
        <v>48</v>
      </c>
      <c r="P3" s="9" t="s">
        <v>0</v>
      </c>
      <c r="Q3" s="9" t="s">
        <v>0</v>
      </c>
      <c r="R3" s="9" t="s">
        <v>49</v>
      </c>
      <c r="S3" s="9" t="s">
        <v>50</v>
      </c>
      <c r="T3" s="9" t="s">
        <v>51</v>
      </c>
      <c r="U3" s="9" t="s">
        <v>52</v>
      </c>
      <c r="V3" s="9" t="s">
        <v>53</v>
      </c>
      <c r="W3" s="10" t="s">
        <v>54</v>
      </c>
      <c r="X3" s="9" t="s">
        <v>55</v>
      </c>
      <c r="Y3" s="11" t="s">
        <v>56</v>
      </c>
      <c r="Z3" s="11" t="s">
        <v>57</v>
      </c>
      <c r="AA3" s="9" t="s">
        <v>58</v>
      </c>
      <c r="AB3" s="9" t="s">
        <v>0</v>
      </c>
      <c r="AC3" s="9" t="s">
        <v>59</v>
      </c>
      <c r="AD3" s="9" t="s">
        <v>60</v>
      </c>
      <c r="AE3" s="9" t="s">
        <v>61</v>
      </c>
      <c r="AF3" s="9" t="s">
        <v>62</v>
      </c>
      <c r="AG3" s="9" t="s">
        <v>63</v>
      </c>
    </row>
    <row r="4" spans="1:33" ht="15">
      <c r="A4" s="12">
        <v>39965</v>
      </c>
      <c r="B4" s="13">
        <v>5129.583333333333</v>
      </c>
      <c r="C4" s="13">
        <v>10726.373626373626</v>
      </c>
      <c r="D4" s="13">
        <v>12638.541666666666</v>
      </c>
      <c r="E4" s="13">
        <v>1255.8333333333333</v>
      </c>
      <c r="F4" s="13">
        <v>5302.5</v>
      </c>
      <c r="G4" s="13">
        <v>5347.916666666667</v>
      </c>
      <c r="H4" s="13">
        <v>12081.25</v>
      </c>
      <c r="I4" s="13">
        <v>1302.9437433878581</v>
      </c>
      <c r="J4" s="13">
        <v>1005.3241780598959</v>
      </c>
      <c r="K4" s="13">
        <v>8712.604166666666</v>
      </c>
      <c r="L4" s="13">
        <v>1519.898858388265</v>
      </c>
      <c r="M4" s="13">
        <v>2467.9584147135415</v>
      </c>
      <c r="N4" s="13">
        <v>3242.8185913085936</v>
      </c>
      <c r="O4" s="13">
        <v>238</v>
      </c>
      <c r="P4" s="13">
        <v>228.04210471361876</v>
      </c>
      <c r="Q4" s="13">
        <f aca="true" t="shared" si="0" ref="Q4:Q13">O4+P4</f>
        <v>466.04210471361876</v>
      </c>
      <c r="R4" s="13">
        <v>499.4881919225057</v>
      </c>
      <c r="S4" s="13">
        <v>1758.0138308207195</v>
      </c>
      <c r="T4" s="13">
        <v>4947.540171305339</v>
      </c>
      <c r="U4" s="13">
        <v>87.43495925267537</v>
      </c>
      <c r="V4" s="13">
        <v>4222.805633544922</v>
      </c>
      <c r="W4" s="14">
        <v>2841.684740702311</v>
      </c>
      <c r="X4" s="2">
        <v>5148.921422322591</v>
      </c>
      <c r="Y4" s="2">
        <v>929.4964319864908</v>
      </c>
      <c r="Z4" s="2">
        <v>1258.4438730875652</v>
      </c>
      <c r="AA4" s="13">
        <v>144.88196007410684</v>
      </c>
      <c r="AB4" s="2">
        <f aca="true" t="shared" si="1" ref="AB4:AB13">AA4+Z4</f>
        <v>1403.325833161672</v>
      </c>
      <c r="AC4" s="2">
        <v>6610.819137573242</v>
      </c>
      <c r="AD4" s="3">
        <v>6908.645833333333</v>
      </c>
      <c r="AE4" s="2">
        <v>1098.0208333333333</v>
      </c>
      <c r="AF4" s="2">
        <v>5963.708882649739</v>
      </c>
      <c r="AG4" s="3">
        <v>5738.62526957194</v>
      </c>
    </row>
    <row r="5" spans="1:33" ht="15">
      <c r="A5" s="12">
        <f>A4+1</f>
        <v>39966</v>
      </c>
      <c r="B5" s="13">
        <v>5164.270833333333</v>
      </c>
      <c r="C5" s="13">
        <v>10728.40909090909</v>
      </c>
      <c r="D5" s="13">
        <v>12455.208333333334</v>
      </c>
      <c r="E5" s="13">
        <v>1077.125</v>
      </c>
      <c r="F5" s="13">
        <v>5477.708333333333</v>
      </c>
      <c r="G5" s="13">
        <v>5287.083333333333</v>
      </c>
      <c r="H5" s="13">
        <v>12523.958333333334</v>
      </c>
      <c r="I5" s="13">
        <v>1068.097397486369</v>
      </c>
      <c r="J5" s="13">
        <v>895.6022955576578</v>
      </c>
      <c r="K5" s="13">
        <v>9567.083333333334</v>
      </c>
      <c r="L5" s="13">
        <v>1511.7410303751628</v>
      </c>
      <c r="M5" s="13">
        <v>2470.5012690226235</v>
      </c>
      <c r="N5" s="13">
        <v>3237.8429494458574</v>
      </c>
      <c r="O5" s="13">
        <v>239.875</v>
      </c>
      <c r="P5" s="13">
        <v>2029.814291375771</v>
      </c>
      <c r="Q5" s="13">
        <f t="shared" si="0"/>
        <v>2269.689291375771</v>
      </c>
      <c r="R5" s="13">
        <v>1157.791127204895</v>
      </c>
      <c r="S5" s="13">
        <v>2052.775737762451</v>
      </c>
      <c r="T5" s="13">
        <v>5273.6153564453125</v>
      </c>
      <c r="U5" s="13">
        <v>87.32531587282817</v>
      </c>
      <c r="V5" s="13">
        <v>5245.841939290364</v>
      </c>
      <c r="W5" s="14">
        <v>2841.3292338053384</v>
      </c>
      <c r="X5" s="2">
        <v>5204.060770670573</v>
      </c>
      <c r="Y5" s="2">
        <v>926.7558161417643</v>
      </c>
      <c r="Z5" s="2">
        <v>1372.728266398112</v>
      </c>
      <c r="AA5" s="13">
        <v>190.0682428677877</v>
      </c>
      <c r="AB5" s="2">
        <f t="shared" si="1"/>
        <v>1562.7965092658997</v>
      </c>
      <c r="AC5" s="2">
        <v>6776.833730061849</v>
      </c>
      <c r="AD5" s="3">
        <v>7180.833333333333</v>
      </c>
      <c r="AE5" s="2">
        <v>1198.8541666666667</v>
      </c>
      <c r="AF5" s="2">
        <v>6610.828959147136</v>
      </c>
      <c r="AG5" s="3">
        <v>6721.869562784831</v>
      </c>
    </row>
    <row r="6" spans="1:33" ht="15">
      <c r="A6" s="12">
        <f aca="true" t="shared" si="2" ref="A6:A16">A5+1</f>
        <v>39967</v>
      </c>
      <c r="B6" s="13">
        <v>5166.458333333333</v>
      </c>
      <c r="C6" s="13">
        <v>10701.052631578947</v>
      </c>
      <c r="D6" s="13">
        <v>12330.208333333334</v>
      </c>
      <c r="E6" s="13">
        <v>972.65625</v>
      </c>
      <c r="F6" s="13">
        <v>5541.5625</v>
      </c>
      <c r="G6" s="13">
        <v>5835</v>
      </c>
      <c r="H6" s="13">
        <v>12820.833333333334</v>
      </c>
      <c r="I6" s="13">
        <v>973.6385440826416</v>
      </c>
      <c r="J6" s="13">
        <v>841.0331217447916</v>
      </c>
      <c r="K6" s="13">
        <v>10019.895833333334</v>
      </c>
      <c r="L6" s="13">
        <v>1452.7180163065593</v>
      </c>
      <c r="M6" s="13">
        <v>2415.1301930745444</v>
      </c>
      <c r="N6" s="13">
        <v>3247.906905773074</v>
      </c>
      <c r="O6" s="13">
        <v>239.14583333333334</v>
      </c>
      <c r="P6" s="13">
        <v>2075.185462772846</v>
      </c>
      <c r="Q6" s="13">
        <f t="shared" si="0"/>
        <v>2314.3312961061797</v>
      </c>
      <c r="R6" s="13">
        <v>2391.9859148661294</v>
      </c>
      <c r="S6" s="13">
        <v>3179.966496785482</v>
      </c>
      <c r="T6" s="13">
        <v>6110.250310262044</v>
      </c>
      <c r="U6" s="13">
        <v>89.34742903709412</v>
      </c>
      <c r="V6" s="13">
        <v>5835.293294270833</v>
      </c>
      <c r="W6" s="14">
        <v>2841.436309814453</v>
      </c>
      <c r="X6" s="2">
        <v>5970.3625081380205</v>
      </c>
      <c r="Y6" s="2">
        <v>925.2137603759766</v>
      </c>
      <c r="Z6" s="2">
        <v>1406.2410074869792</v>
      </c>
      <c r="AA6" s="2">
        <v>296.46963659922284</v>
      </c>
      <c r="AB6" s="2">
        <f t="shared" si="1"/>
        <v>1702.7106440862021</v>
      </c>
      <c r="AC6" s="2">
        <v>7492.132985432942</v>
      </c>
      <c r="AD6" s="3">
        <v>7886.875</v>
      </c>
      <c r="AE6" s="2">
        <v>1311.7708333333333</v>
      </c>
      <c r="AF6" s="2">
        <v>7982.612553914388</v>
      </c>
      <c r="AG6" s="3">
        <v>6697.9547932942705</v>
      </c>
    </row>
    <row r="7" spans="1:33" ht="15">
      <c r="A7" s="12">
        <f t="shared" si="2"/>
        <v>39968</v>
      </c>
      <c r="B7" s="13">
        <v>5194.583333333333</v>
      </c>
      <c r="C7" s="13">
        <v>10707.368421052632</v>
      </c>
      <c r="D7" s="13">
        <v>12270.833333333334</v>
      </c>
      <c r="E7" s="13">
        <v>907.7708333333334</v>
      </c>
      <c r="F7" s="13">
        <v>5202.5</v>
      </c>
      <c r="G7" s="13">
        <v>6288.333333333333</v>
      </c>
      <c r="H7" s="13">
        <v>12933.333333333334</v>
      </c>
      <c r="I7" s="13">
        <v>969.3979142506918</v>
      </c>
      <c r="J7" s="13">
        <v>772.7259375254313</v>
      </c>
      <c r="K7" s="13">
        <v>9820.208333333334</v>
      </c>
      <c r="L7" s="13">
        <v>1405.996784210205</v>
      </c>
      <c r="M7" s="13">
        <v>2147.3240559895835</v>
      </c>
      <c r="N7" s="13">
        <v>3263.38205464681</v>
      </c>
      <c r="O7" s="13">
        <v>236.71875</v>
      </c>
      <c r="P7" s="13">
        <v>2430.2798646575748</v>
      </c>
      <c r="Q7" s="13">
        <f t="shared" si="0"/>
        <v>2666.9986146575748</v>
      </c>
      <c r="R7" s="13">
        <v>2930.0247853597007</v>
      </c>
      <c r="S7" s="13">
        <v>4330.402633666992</v>
      </c>
      <c r="T7" s="13">
        <v>7380.86213684082</v>
      </c>
      <c r="U7" s="13">
        <v>97.61752065022786</v>
      </c>
      <c r="V7" s="13">
        <v>6242.243408203125</v>
      </c>
      <c r="W7" s="14">
        <v>2841.841199239095</v>
      </c>
      <c r="X7" s="2">
        <v>7331.3361409505205</v>
      </c>
      <c r="Y7" s="2">
        <v>929.558209737142</v>
      </c>
      <c r="Z7" s="2">
        <v>1397.9590301513672</v>
      </c>
      <c r="AA7" s="2">
        <v>299.20548645655316</v>
      </c>
      <c r="AB7" s="2">
        <f t="shared" si="1"/>
        <v>1697.1645166079204</v>
      </c>
      <c r="AC7" s="2">
        <v>9105.289031982422</v>
      </c>
      <c r="AD7" s="3">
        <v>9637.1875</v>
      </c>
      <c r="AE7" s="2">
        <v>1246.25</v>
      </c>
      <c r="AF7" s="2">
        <v>9387.875493367514</v>
      </c>
      <c r="AG7" s="3">
        <v>8889.365051269531</v>
      </c>
    </row>
    <row r="8" spans="1:33" ht="15">
      <c r="A8" s="12">
        <f t="shared" si="2"/>
        <v>39969</v>
      </c>
      <c r="B8" s="13">
        <v>5211.354166666667</v>
      </c>
      <c r="C8" s="13">
        <v>10710.112359550561</v>
      </c>
      <c r="D8" s="13">
        <v>12292.708333333334</v>
      </c>
      <c r="E8" s="13">
        <v>819.3229166666666</v>
      </c>
      <c r="F8" s="13">
        <v>4741.666666666667</v>
      </c>
      <c r="G8" s="13">
        <v>6365.416666666667</v>
      </c>
      <c r="H8" s="13">
        <v>12354.166666666666</v>
      </c>
      <c r="I8" s="13">
        <v>996.087506612142</v>
      </c>
      <c r="J8" s="13">
        <v>759.6601066589355</v>
      </c>
      <c r="K8" s="13">
        <v>9788.958333333334</v>
      </c>
      <c r="L8" s="13">
        <v>1407.8266779581706</v>
      </c>
      <c r="M8" s="13">
        <v>2056.4632987976074</v>
      </c>
      <c r="N8" s="13">
        <v>3202.04275004069</v>
      </c>
      <c r="O8" s="13">
        <v>237.71875</v>
      </c>
      <c r="P8" s="13">
        <v>2171.9213205973306</v>
      </c>
      <c r="Q8" s="13">
        <f t="shared" si="0"/>
        <v>2409.6400705973306</v>
      </c>
      <c r="R8" s="13">
        <v>2802.2374521891275</v>
      </c>
      <c r="S8" s="13">
        <v>4538.8355051676435</v>
      </c>
      <c r="T8" s="13">
        <v>7762.238962809245</v>
      </c>
      <c r="U8" s="13">
        <v>108.86387157440186</v>
      </c>
      <c r="V8" s="13">
        <v>6368.276387532552</v>
      </c>
      <c r="W8" s="14">
        <v>2841.9512354532876</v>
      </c>
      <c r="X8" s="2">
        <v>7833.45832824707</v>
      </c>
      <c r="Y8" s="2">
        <v>933.4146016438802</v>
      </c>
      <c r="Z8" s="2">
        <v>1379.7417907714844</v>
      </c>
      <c r="AA8" s="2">
        <v>214.32090044021606</v>
      </c>
      <c r="AB8" s="2">
        <f t="shared" si="1"/>
        <v>1594.0626912117004</v>
      </c>
      <c r="AC8" s="2">
        <v>9689.049723307291</v>
      </c>
      <c r="AD8" s="3">
        <v>10308.333333333334</v>
      </c>
      <c r="AE8" s="2">
        <v>1094.6875</v>
      </c>
      <c r="AF8" s="2">
        <v>9524.091318766275</v>
      </c>
      <c r="AG8" s="3">
        <v>9433.981608072916</v>
      </c>
    </row>
    <row r="9" spans="1:33" ht="15">
      <c r="A9" s="12">
        <f t="shared" si="2"/>
        <v>39970</v>
      </c>
      <c r="B9" s="13">
        <v>5230.416666666667</v>
      </c>
      <c r="C9" s="13">
        <v>10785.416666666666</v>
      </c>
      <c r="D9" s="13">
        <v>12513.541666666666</v>
      </c>
      <c r="E9" s="13">
        <v>787.5833333333334</v>
      </c>
      <c r="F9" s="13">
        <v>4780.3125</v>
      </c>
      <c r="G9" s="13">
        <v>6250.416666666667</v>
      </c>
      <c r="H9" s="13">
        <v>11703.125</v>
      </c>
      <c r="I9" s="13">
        <v>760.617712020874</v>
      </c>
      <c r="J9" s="13">
        <v>644.575730641683</v>
      </c>
      <c r="K9" s="13">
        <v>9431.875</v>
      </c>
      <c r="L9" s="13">
        <v>1391.5971934000652</v>
      </c>
      <c r="M9" s="13">
        <v>1878.5949096679688</v>
      </c>
      <c r="N9" s="13">
        <v>2968.232076893682</v>
      </c>
      <c r="O9" s="13">
        <v>240.28125</v>
      </c>
      <c r="P9" s="13">
        <v>2172.270388285319</v>
      </c>
      <c r="Q9" s="13">
        <f t="shared" si="0"/>
        <v>2412.551638285319</v>
      </c>
      <c r="R9" s="13">
        <v>2762.4784088134766</v>
      </c>
      <c r="S9" s="13">
        <v>4483.064421958112</v>
      </c>
      <c r="T9" s="13">
        <v>7806.064524332683</v>
      </c>
      <c r="U9" s="13">
        <v>102.8730305035909</v>
      </c>
      <c r="V9" s="13">
        <v>6485.072555541992</v>
      </c>
      <c r="W9" s="14">
        <v>2841.946578979492</v>
      </c>
      <c r="X9" s="2">
        <v>7720.64448038737</v>
      </c>
      <c r="Y9" s="2">
        <v>938.0865046183268</v>
      </c>
      <c r="Z9" s="2">
        <v>1401.9442443847656</v>
      </c>
      <c r="AA9" s="2">
        <v>315.1879758834839</v>
      </c>
      <c r="AB9" s="2">
        <f t="shared" si="1"/>
        <v>1717.1322202682495</v>
      </c>
      <c r="AC9" s="2">
        <v>9437.03326924642</v>
      </c>
      <c r="AD9" s="3">
        <v>10238.854166666666</v>
      </c>
      <c r="AE9" s="2">
        <v>1020.4270833333334</v>
      </c>
      <c r="AF9" s="2">
        <v>11426.100077311197</v>
      </c>
      <c r="AG9" s="3">
        <v>11168.213806152344</v>
      </c>
    </row>
    <row r="10" spans="1:33" ht="15">
      <c r="A10" s="12">
        <f t="shared" si="2"/>
        <v>39971</v>
      </c>
      <c r="B10" s="13">
        <v>5255.520833333333</v>
      </c>
      <c r="C10" s="13">
        <v>10705.31914893617</v>
      </c>
      <c r="D10" s="13">
        <v>12607.291666666666</v>
      </c>
      <c r="E10" s="13">
        <v>809.2708333333334</v>
      </c>
      <c r="F10" s="13">
        <v>5487.8125</v>
      </c>
      <c r="G10" s="13">
        <v>7431.25</v>
      </c>
      <c r="H10" s="13">
        <v>11577.083333333334</v>
      </c>
      <c r="I10" s="13">
        <v>510.3020846048991</v>
      </c>
      <c r="J10" s="13">
        <v>552.9459457397461</v>
      </c>
      <c r="K10" s="13">
        <v>9104.6875</v>
      </c>
      <c r="L10" s="13">
        <v>1370.7290598551433</v>
      </c>
      <c r="M10" s="13">
        <v>1733.0168596903484</v>
      </c>
      <c r="N10" s="13">
        <v>2868.800784056214</v>
      </c>
      <c r="O10" s="13">
        <v>241.04166666666666</v>
      </c>
      <c r="P10" s="13">
        <v>2228.815289569398</v>
      </c>
      <c r="Q10" s="13">
        <f t="shared" si="0"/>
        <v>2469.8569562360644</v>
      </c>
      <c r="R10" s="13">
        <v>2821.5007298787436</v>
      </c>
      <c r="S10" s="13">
        <v>4550.155807495117</v>
      </c>
      <c r="T10" s="13">
        <v>8003.642720540364</v>
      </c>
      <c r="U10" s="13">
        <v>130.28591330846152</v>
      </c>
      <c r="V10" s="13">
        <v>6458.412592569987</v>
      </c>
      <c r="W10" s="14">
        <v>2842.021184285482</v>
      </c>
      <c r="X10" s="2">
        <v>8077.717809041341</v>
      </c>
      <c r="Y10" s="2">
        <v>938.4794311523438</v>
      </c>
      <c r="Z10" s="2">
        <v>1413.7478332519531</v>
      </c>
      <c r="AA10" s="2">
        <v>410.4856866200765</v>
      </c>
      <c r="AB10" s="2">
        <f t="shared" si="1"/>
        <v>1824.2335198720295</v>
      </c>
      <c r="AC10" s="2">
        <v>10007.081736246744</v>
      </c>
      <c r="AD10" s="3">
        <v>10713.75</v>
      </c>
      <c r="AE10" s="2">
        <v>939.1145833333334</v>
      </c>
      <c r="AF10" s="2">
        <v>10631.175506591797</v>
      </c>
      <c r="AG10" s="3">
        <v>10878.736806233725</v>
      </c>
    </row>
    <row r="11" spans="1:33" ht="15">
      <c r="A11" s="12">
        <f t="shared" si="2"/>
        <v>39972</v>
      </c>
      <c r="B11" s="13">
        <v>5261.458333333333</v>
      </c>
      <c r="C11" s="13">
        <v>10733.333333333334</v>
      </c>
      <c r="D11" s="13">
        <v>12606.25</v>
      </c>
      <c r="E11" s="13">
        <v>750.8541666666666</v>
      </c>
      <c r="F11" s="13">
        <v>6212.395833333333</v>
      </c>
      <c r="G11" s="13">
        <v>8985.416666666666</v>
      </c>
      <c r="H11" s="13">
        <v>10693.75</v>
      </c>
      <c r="I11" s="13">
        <v>553.7911465962728</v>
      </c>
      <c r="J11" s="13">
        <v>539.5360463460287</v>
      </c>
      <c r="K11" s="13">
        <v>8773.020833333334</v>
      </c>
      <c r="L11" s="13">
        <v>1363.23792775472</v>
      </c>
      <c r="M11" s="13">
        <v>1622.8888473510742</v>
      </c>
      <c r="N11" s="13">
        <v>2821.1138203938804</v>
      </c>
      <c r="O11" s="13">
        <v>241.09375</v>
      </c>
      <c r="P11" s="13">
        <v>2208.807408730189</v>
      </c>
      <c r="Q11" s="13">
        <f t="shared" si="0"/>
        <v>2449.901158730189</v>
      </c>
      <c r="R11" s="13">
        <v>2775.7120997111</v>
      </c>
      <c r="S11" s="13">
        <v>4512.84309387207</v>
      </c>
      <c r="T11" s="13">
        <v>7931.83501180013</v>
      </c>
      <c r="U11" s="13">
        <v>115.32286516825359</v>
      </c>
      <c r="V11" s="13">
        <v>6289.859776814778</v>
      </c>
      <c r="W11" s="14">
        <v>2842.035929361979</v>
      </c>
      <c r="X11" s="2">
        <v>7929.575673421224</v>
      </c>
      <c r="Y11" s="2">
        <v>939.6619237263998</v>
      </c>
      <c r="Z11" s="2">
        <v>1407.2544555664062</v>
      </c>
      <c r="AA11" s="2">
        <v>284.012469291687</v>
      </c>
      <c r="AB11" s="2">
        <f t="shared" si="1"/>
        <v>1691.2669248580933</v>
      </c>
      <c r="AC11" s="2">
        <v>9650.814208984375</v>
      </c>
      <c r="AD11" s="3">
        <v>9973.75</v>
      </c>
      <c r="AE11" s="2">
        <v>880.6354166666666</v>
      </c>
      <c r="AF11" s="2">
        <v>11946.523864746094</v>
      </c>
      <c r="AG11" s="3">
        <v>11726.779947916666</v>
      </c>
    </row>
    <row r="12" spans="1:33" ht="15">
      <c r="A12" s="12">
        <f t="shared" si="2"/>
        <v>39973</v>
      </c>
      <c r="B12" s="13">
        <v>5264.895833333333</v>
      </c>
      <c r="C12" s="13">
        <v>10732.608695652174</v>
      </c>
      <c r="D12" s="13">
        <v>12553.125</v>
      </c>
      <c r="E12" s="13">
        <v>698.7916666666666</v>
      </c>
      <c r="F12" s="13">
        <v>6100.208333333333</v>
      </c>
      <c r="G12" s="13">
        <v>9650</v>
      </c>
      <c r="H12" s="13">
        <v>10139.583333333334</v>
      </c>
      <c r="I12" s="13">
        <v>505.22968737284344</v>
      </c>
      <c r="J12" s="13">
        <v>497.98125680287677</v>
      </c>
      <c r="K12" s="13">
        <v>8331.458333333334</v>
      </c>
      <c r="L12" s="13">
        <v>1350.1675033569336</v>
      </c>
      <c r="M12" s="13">
        <v>1493.3364486694336</v>
      </c>
      <c r="N12" s="13">
        <v>2787.304827372233</v>
      </c>
      <c r="O12" s="13">
        <v>239.125</v>
      </c>
      <c r="P12" s="13">
        <v>2178.465315045168</v>
      </c>
      <c r="Q12" s="13">
        <f t="shared" si="0"/>
        <v>2417.590315045168</v>
      </c>
      <c r="R12" s="13">
        <v>2746.9729029337564</v>
      </c>
      <c r="S12" s="13">
        <v>4440.776769002278</v>
      </c>
      <c r="T12" s="13">
        <v>7844.94021097819</v>
      </c>
      <c r="U12" s="13">
        <v>135.45816524823508</v>
      </c>
      <c r="V12" s="13">
        <v>6280.638605753581</v>
      </c>
      <c r="W12" s="14">
        <v>2842.009676615397</v>
      </c>
      <c r="X12" s="2">
        <v>7830.517751057942</v>
      </c>
      <c r="Y12" s="2">
        <v>787.7702467176649</v>
      </c>
      <c r="Z12" s="2">
        <v>1381.1966196695964</v>
      </c>
      <c r="AA12" s="2">
        <v>257.5293029149373</v>
      </c>
      <c r="AB12" s="2">
        <f t="shared" si="1"/>
        <v>1638.7259225845337</v>
      </c>
      <c r="AC12" s="2">
        <v>9579.988311767578</v>
      </c>
      <c r="AD12" s="3">
        <v>9808.229166666666</v>
      </c>
      <c r="AE12" s="2">
        <v>803.84375</v>
      </c>
      <c r="AF12" s="2">
        <v>10342.470692952475</v>
      </c>
      <c r="AG12" s="3">
        <v>10450.870900472006</v>
      </c>
    </row>
    <row r="13" spans="1:33" ht="15">
      <c r="A13" s="12">
        <f t="shared" si="2"/>
        <v>39974</v>
      </c>
      <c r="B13" s="13">
        <v>4985.9375</v>
      </c>
      <c r="C13" s="13">
        <v>10733.684210526315</v>
      </c>
      <c r="D13" s="13">
        <v>12559.375</v>
      </c>
      <c r="E13" s="13">
        <v>750.71875</v>
      </c>
      <c r="F13" s="13">
        <v>5597.395833333333</v>
      </c>
      <c r="G13" s="13">
        <v>10140</v>
      </c>
      <c r="H13" s="13">
        <v>9798.854166666666</v>
      </c>
      <c r="I13" s="13">
        <v>518.7901004155477</v>
      </c>
      <c r="J13" s="13">
        <v>461.5233376820882</v>
      </c>
      <c r="K13" s="13">
        <v>8309.0625</v>
      </c>
      <c r="L13" s="13">
        <v>1348.5750058492024</v>
      </c>
      <c r="M13" s="13">
        <v>1505.0531260172527</v>
      </c>
      <c r="N13" s="13">
        <v>2798.1722157796225</v>
      </c>
      <c r="O13" s="13">
        <v>237.89583333333334</v>
      </c>
      <c r="P13" s="13">
        <v>2179.95586001873</v>
      </c>
      <c r="Q13" s="13">
        <f t="shared" si="0"/>
        <v>2417.8516933520636</v>
      </c>
      <c r="R13" s="13">
        <v>2743.6808878580728</v>
      </c>
      <c r="S13" s="13">
        <v>4342.531458536784</v>
      </c>
      <c r="T13" s="13">
        <v>7735.204615275065</v>
      </c>
      <c r="U13" s="13">
        <v>101.72107609113057</v>
      </c>
      <c r="V13" s="13">
        <v>6370.035736083984</v>
      </c>
      <c r="W13" s="14">
        <v>2841.964284261068</v>
      </c>
      <c r="X13" s="2">
        <v>7779.500666300456</v>
      </c>
      <c r="Y13" s="2">
        <v>931.5463358561198</v>
      </c>
      <c r="Z13" s="2">
        <v>1363.1101481119792</v>
      </c>
      <c r="AA13" s="2">
        <v>175.46197573343912</v>
      </c>
      <c r="AB13" s="2">
        <f t="shared" si="1"/>
        <v>1538.5721238454184</v>
      </c>
      <c r="AC13" s="2">
        <v>9488.480885823568</v>
      </c>
      <c r="AD13" s="3">
        <v>9915.3125</v>
      </c>
      <c r="AE13" s="2">
        <v>764.0208333333334</v>
      </c>
      <c r="AF13" s="2">
        <v>10229.028081258139</v>
      </c>
      <c r="AG13" s="3">
        <v>10243.43266805013</v>
      </c>
    </row>
    <row r="14" spans="1:33" ht="15">
      <c r="A14" s="12">
        <f t="shared" si="2"/>
        <v>39975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4"/>
      <c r="X14" s="2"/>
      <c r="Y14" s="2"/>
      <c r="Z14" s="2"/>
      <c r="AA14" s="2"/>
      <c r="AB14" s="2"/>
      <c r="AC14" s="2"/>
      <c r="AD14" s="3"/>
      <c r="AE14" s="2"/>
      <c r="AF14" s="2"/>
      <c r="AG14" s="3"/>
    </row>
    <row r="15" spans="1:33" ht="15">
      <c r="A15" s="12">
        <f t="shared" si="2"/>
        <v>39976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4"/>
      <c r="X15" s="2"/>
      <c r="Y15" s="2"/>
      <c r="Z15" s="2"/>
      <c r="AA15" s="2"/>
      <c r="AB15" s="2"/>
      <c r="AC15" s="2"/>
      <c r="AD15" s="3"/>
      <c r="AE15" s="2"/>
      <c r="AF15" s="2"/>
      <c r="AG15" s="3"/>
    </row>
    <row r="16" spans="1:33" ht="15">
      <c r="A16" s="12">
        <f t="shared" si="2"/>
        <v>39977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  <c r="X16" s="2"/>
      <c r="Y16" s="2"/>
      <c r="Z16" s="2"/>
      <c r="AA16" s="2"/>
      <c r="AB16" s="2"/>
      <c r="AC16" s="2"/>
      <c r="AD16" s="3"/>
      <c r="AE16" s="2"/>
      <c r="AF16" s="2"/>
      <c r="AG16" s="3"/>
    </row>
  </sheetData>
  <sheetProtection/>
  <conditionalFormatting sqref="AG4">
    <cfRule type="cellIs" priority="85" dxfId="174" operator="lessThan" stopIfTrue="1">
      <formula>1</formula>
    </cfRule>
    <cfRule type="cellIs" priority="86" dxfId="175" operator="lessThanOrEqual" stopIfTrue="1">
      <formula>LOOKUP($A4,$AC$55:$AC$420,$AG$55:$AG$420)</formula>
    </cfRule>
    <cfRule type="cellIs" priority="87" dxfId="176" operator="lessThan">
      <formula>LOOKUP($A4,$AC$55:$AC$420,$AH$55:$AH$420)</formula>
    </cfRule>
  </conditionalFormatting>
  <conditionalFormatting sqref="AG5">
    <cfRule type="cellIs" priority="82" dxfId="174" operator="lessThan" stopIfTrue="1">
      <formula>1</formula>
    </cfRule>
    <cfRule type="cellIs" priority="83" dxfId="175" operator="lessThanOrEqual" stopIfTrue="1">
      <formula>LOOKUP($A5,$AC$55:$AC$420,$AG$55:$AG$420)</formula>
    </cfRule>
    <cfRule type="cellIs" priority="84" dxfId="176" operator="lessThan">
      <formula>LOOKUP($A5,$AC$55:$AC$420,$AH$55:$AH$420)</formula>
    </cfRule>
  </conditionalFormatting>
  <conditionalFormatting sqref="AG6">
    <cfRule type="cellIs" priority="79" dxfId="174" operator="lessThan" stopIfTrue="1">
      <formula>1</formula>
    </cfRule>
    <cfRule type="cellIs" priority="80" dxfId="175" operator="lessThanOrEqual" stopIfTrue="1">
      <formula>LOOKUP($A6,$AC$55:$AC$420,$AG$55:$AG$420)</formula>
    </cfRule>
    <cfRule type="cellIs" priority="81" dxfId="176" operator="lessThan">
      <formula>LOOKUP($A6,$AC$55:$AC$420,$AH$55:$AH$420)</formula>
    </cfRule>
  </conditionalFormatting>
  <conditionalFormatting sqref="AG7">
    <cfRule type="cellIs" priority="76" dxfId="174" operator="lessThan" stopIfTrue="1">
      <formula>1</formula>
    </cfRule>
    <cfRule type="cellIs" priority="77" dxfId="175" operator="lessThanOrEqual" stopIfTrue="1">
      <formula>LOOKUP($A7,$AC$55:$AC$420,$AG$55:$AG$420)</formula>
    </cfRule>
    <cfRule type="cellIs" priority="78" dxfId="176" operator="lessThan">
      <formula>LOOKUP($A7,$AC$55:$AC$420,$AH$55:$AH$420)</formula>
    </cfRule>
  </conditionalFormatting>
  <conditionalFormatting sqref="AG8">
    <cfRule type="cellIs" priority="73" dxfId="174" operator="lessThan" stopIfTrue="1">
      <formula>1</formula>
    </cfRule>
    <cfRule type="cellIs" priority="74" dxfId="175" operator="lessThanOrEqual" stopIfTrue="1">
      <formula>LOOKUP($A8,$AC$55:$AC$420,$AG$55:$AG$420)</formula>
    </cfRule>
    <cfRule type="cellIs" priority="75" dxfId="176" operator="lessThan">
      <formula>LOOKUP($A8,$AC$55:$AC$420,$AH$55:$AH$420)</formula>
    </cfRule>
  </conditionalFormatting>
  <conditionalFormatting sqref="AG9">
    <cfRule type="cellIs" priority="70" dxfId="174" operator="lessThan" stopIfTrue="1">
      <formula>1</formula>
    </cfRule>
    <cfRule type="cellIs" priority="71" dxfId="175" operator="lessThanOrEqual" stopIfTrue="1">
      <formula>LOOKUP($A9,$AC$55:$AC$420,$AG$55:$AG$420)</formula>
    </cfRule>
    <cfRule type="cellIs" priority="72" dxfId="176" operator="lessThan">
      <formula>LOOKUP($A9,$AC$55:$AC$420,$AH$55:$AH$420)</formula>
    </cfRule>
  </conditionalFormatting>
  <conditionalFormatting sqref="AG10">
    <cfRule type="cellIs" priority="67" dxfId="174" operator="lessThan" stopIfTrue="1">
      <formula>1</formula>
    </cfRule>
    <cfRule type="cellIs" priority="68" dxfId="175" operator="lessThanOrEqual" stopIfTrue="1">
      <formula>LOOKUP($A10,$AC$55:$AC$420,$AG$55:$AG$420)</formula>
    </cfRule>
    <cfRule type="cellIs" priority="69" dxfId="176" operator="lessThan">
      <formula>LOOKUP($A10,$AC$55:$AC$420,$AH$55:$AH$420)</formula>
    </cfRule>
  </conditionalFormatting>
  <conditionalFormatting sqref="AG11">
    <cfRule type="cellIs" priority="64" dxfId="174" operator="lessThan" stopIfTrue="1">
      <formula>1</formula>
    </cfRule>
    <cfRule type="cellIs" priority="65" dxfId="175" operator="lessThanOrEqual" stopIfTrue="1">
      <formula>LOOKUP($A11,$AC$55:$AC$420,$AG$55:$AG$420)</formula>
    </cfRule>
    <cfRule type="cellIs" priority="66" dxfId="176" operator="lessThan">
      <formula>LOOKUP($A11,$AC$55:$AC$420,$AH$55:$AH$420)</formula>
    </cfRule>
  </conditionalFormatting>
  <conditionalFormatting sqref="AG12">
    <cfRule type="cellIs" priority="61" dxfId="174" operator="lessThan" stopIfTrue="1">
      <formula>1</formula>
    </cfRule>
    <cfRule type="cellIs" priority="62" dxfId="175" operator="lessThanOrEqual" stopIfTrue="1">
      <formula>LOOKUP($A12,$AC$55:$AC$420,$AG$55:$AG$420)</formula>
    </cfRule>
    <cfRule type="cellIs" priority="63" dxfId="176" operator="lessThan">
      <formula>LOOKUP($A12,$AC$55:$AC$420,$AH$55:$AH$420)</formula>
    </cfRule>
  </conditionalFormatting>
  <conditionalFormatting sqref="AG13">
    <cfRule type="cellIs" priority="58" dxfId="174" operator="lessThan" stopIfTrue="1">
      <formula>1</formula>
    </cfRule>
    <cfRule type="cellIs" priority="59" dxfId="175" operator="lessThanOrEqual" stopIfTrue="1">
      <formula>LOOKUP($A13,$AC$55:$AC$420,$AG$55:$AG$420)</formula>
    </cfRule>
    <cfRule type="cellIs" priority="60" dxfId="176" operator="lessThan">
      <formula>LOOKUP($A13,$AC$55:$AC$420,$AH$55:$AH$420)</formula>
    </cfRule>
  </conditionalFormatting>
  <conditionalFormatting sqref="AG14">
    <cfRule type="cellIs" priority="55" dxfId="174" operator="lessThan" stopIfTrue="1">
      <formula>1</formula>
    </cfRule>
    <cfRule type="cellIs" priority="56" dxfId="175" operator="lessThanOrEqual" stopIfTrue="1">
      <formula>LOOKUP($A14,$AC$55:$AC$420,$AG$55:$AG$420)</formula>
    </cfRule>
    <cfRule type="cellIs" priority="57" dxfId="176" operator="lessThan">
      <formula>LOOKUP($A14,$AC$55:$AC$420,$AH$55:$AH$420)</formula>
    </cfRule>
  </conditionalFormatting>
  <conditionalFormatting sqref="AG15">
    <cfRule type="cellIs" priority="52" dxfId="174" operator="lessThan" stopIfTrue="1">
      <formula>1</formula>
    </cfRule>
    <cfRule type="cellIs" priority="53" dxfId="175" operator="lessThanOrEqual" stopIfTrue="1">
      <formula>LOOKUP($A15,$AC$55:$AC$420,$AG$55:$AG$420)</formula>
    </cfRule>
    <cfRule type="cellIs" priority="54" dxfId="176" operator="lessThan">
      <formula>LOOKUP($A15,$AC$55:$AC$420,$AH$55:$AH$420)</formula>
    </cfRule>
  </conditionalFormatting>
  <conditionalFormatting sqref="AG16">
    <cfRule type="cellIs" priority="49" dxfId="174" operator="lessThan" stopIfTrue="1">
      <formula>1</formula>
    </cfRule>
    <cfRule type="cellIs" priority="50" dxfId="175" operator="lessThanOrEqual" stopIfTrue="1">
      <formula>LOOKUP($A16,$AC$55:$AC$420,$AG$55:$AG$420)</formula>
    </cfRule>
    <cfRule type="cellIs" priority="51" dxfId="176" operator="lessThan">
      <formula>LOOKUP($A16,$AC$55:$AC$420,$AH$55:$AH$420)</formula>
    </cfRule>
  </conditionalFormatting>
  <conditionalFormatting sqref="AD4">
    <cfRule type="cellIs" priority="46" dxfId="174" operator="lessThan" stopIfTrue="1">
      <formula>1</formula>
    </cfRule>
    <cfRule type="cellIs" priority="47" dxfId="175" operator="lessThanOrEqual" stopIfTrue="1">
      <formula>LOOKUP($A4,$AC$55:$AC$420,$AD$55:$AD$420)</formula>
    </cfRule>
    <cfRule type="cellIs" priority="48" dxfId="176" operator="lessThan">
      <formula>LOOKUP($A4,$AC$55:$AC$420,$AE$55:$AE$420)</formula>
    </cfRule>
  </conditionalFormatting>
  <conditionalFormatting sqref="AD5">
    <cfRule type="cellIs" priority="43" dxfId="174" operator="lessThan" stopIfTrue="1">
      <formula>1</formula>
    </cfRule>
    <cfRule type="cellIs" priority="44" dxfId="175" operator="lessThanOrEqual" stopIfTrue="1">
      <formula>LOOKUP($A5,$AC$55:$AC$420,$AD$55:$AD$420)</formula>
    </cfRule>
    <cfRule type="cellIs" priority="45" dxfId="176" operator="lessThan">
      <formula>LOOKUP($A5,$AC$55:$AC$420,$AE$55:$AE$420)</formula>
    </cfRule>
  </conditionalFormatting>
  <conditionalFormatting sqref="AD6">
    <cfRule type="cellIs" priority="40" dxfId="174" operator="lessThan" stopIfTrue="1">
      <formula>1</formula>
    </cfRule>
    <cfRule type="cellIs" priority="41" dxfId="175" operator="lessThanOrEqual" stopIfTrue="1">
      <formula>LOOKUP($A6,$AC$55:$AC$420,$AD$55:$AD$420)</formula>
    </cfRule>
    <cfRule type="cellIs" priority="42" dxfId="176" operator="lessThan">
      <formula>LOOKUP($A6,$AC$55:$AC$420,$AE$55:$AE$420)</formula>
    </cfRule>
  </conditionalFormatting>
  <conditionalFormatting sqref="AD7">
    <cfRule type="cellIs" priority="37" dxfId="174" operator="lessThan" stopIfTrue="1">
      <formula>1</formula>
    </cfRule>
    <cfRule type="cellIs" priority="38" dxfId="175" operator="lessThanOrEqual" stopIfTrue="1">
      <formula>LOOKUP($A7,$AC$55:$AC$420,$AD$55:$AD$420)</formula>
    </cfRule>
    <cfRule type="cellIs" priority="39" dxfId="176" operator="lessThan">
      <formula>LOOKUP($A7,$AC$55:$AC$420,$AE$55:$AE$420)</formula>
    </cfRule>
  </conditionalFormatting>
  <conditionalFormatting sqref="AD8">
    <cfRule type="cellIs" priority="34" dxfId="174" operator="lessThan" stopIfTrue="1">
      <formula>1</formula>
    </cfRule>
    <cfRule type="cellIs" priority="35" dxfId="175" operator="lessThanOrEqual" stopIfTrue="1">
      <formula>LOOKUP($A8,$AC$55:$AC$420,$AD$55:$AD$420)</formula>
    </cfRule>
    <cfRule type="cellIs" priority="36" dxfId="176" operator="lessThan">
      <formula>LOOKUP($A8,$AC$55:$AC$420,$AE$55:$AE$420)</formula>
    </cfRule>
  </conditionalFormatting>
  <conditionalFormatting sqref="AD9">
    <cfRule type="cellIs" priority="31" dxfId="174" operator="lessThan" stopIfTrue="1">
      <formula>1</formula>
    </cfRule>
    <cfRule type="cellIs" priority="32" dxfId="175" operator="lessThanOrEqual" stopIfTrue="1">
      <formula>LOOKUP($A9,$AC$55:$AC$420,$AD$55:$AD$420)</formula>
    </cfRule>
    <cfRule type="cellIs" priority="33" dxfId="176" operator="lessThan">
      <formula>LOOKUP($A9,$AC$55:$AC$420,$AE$55:$AE$420)</formula>
    </cfRule>
  </conditionalFormatting>
  <conditionalFormatting sqref="AD10">
    <cfRule type="cellIs" priority="28" dxfId="174" operator="lessThan" stopIfTrue="1">
      <formula>1</formula>
    </cfRule>
    <cfRule type="cellIs" priority="29" dxfId="175" operator="lessThanOrEqual" stopIfTrue="1">
      <formula>LOOKUP($A10,$AC$55:$AC$420,$AD$55:$AD$420)</formula>
    </cfRule>
    <cfRule type="cellIs" priority="30" dxfId="176" operator="lessThan">
      <formula>LOOKUP($A10,$AC$55:$AC$420,$AE$55:$AE$420)</formula>
    </cfRule>
  </conditionalFormatting>
  <conditionalFormatting sqref="AD11">
    <cfRule type="cellIs" priority="25" dxfId="174" operator="lessThan" stopIfTrue="1">
      <formula>1</formula>
    </cfRule>
    <cfRule type="cellIs" priority="26" dxfId="175" operator="lessThanOrEqual" stopIfTrue="1">
      <formula>LOOKUP($A11,$AC$55:$AC$420,$AD$55:$AD$420)</formula>
    </cfRule>
    <cfRule type="cellIs" priority="27" dxfId="176" operator="lessThan">
      <formula>LOOKUP($A11,$AC$55:$AC$420,$AE$55:$AE$420)</formula>
    </cfRule>
  </conditionalFormatting>
  <conditionalFormatting sqref="AD12">
    <cfRule type="cellIs" priority="22" dxfId="174" operator="lessThan" stopIfTrue="1">
      <formula>1</formula>
    </cfRule>
    <cfRule type="cellIs" priority="23" dxfId="175" operator="lessThanOrEqual" stopIfTrue="1">
      <formula>LOOKUP($A12,$AC$55:$AC$420,$AD$55:$AD$420)</formula>
    </cfRule>
    <cfRule type="cellIs" priority="24" dxfId="176" operator="lessThan">
      <formula>LOOKUP($A12,$AC$55:$AC$420,$AE$55:$AE$420)</formula>
    </cfRule>
  </conditionalFormatting>
  <conditionalFormatting sqref="AD13">
    <cfRule type="cellIs" priority="19" dxfId="174" operator="lessThan" stopIfTrue="1">
      <formula>1</formula>
    </cfRule>
    <cfRule type="cellIs" priority="20" dxfId="175" operator="lessThanOrEqual" stopIfTrue="1">
      <formula>LOOKUP($A13,$AC$55:$AC$420,$AD$55:$AD$420)</formula>
    </cfRule>
    <cfRule type="cellIs" priority="21" dxfId="176" operator="lessThan">
      <formula>LOOKUP($A13,$AC$55:$AC$420,$AE$55:$AE$420)</formula>
    </cfRule>
  </conditionalFormatting>
  <conditionalFormatting sqref="AD14">
    <cfRule type="cellIs" priority="16" dxfId="174" operator="lessThan" stopIfTrue="1">
      <formula>1</formula>
    </cfRule>
    <cfRule type="cellIs" priority="17" dxfId="175" operator="lessThanOrEqual" stopIfTrue="1">
      <formula>LOOKUP($A14,$AC$55:$AC$420,$AD$55:$AD$420)</formula>
    </cfRule>
    <cfRule type="cellIs" priority="18" dxfId="176" operator="lessThan">
      <formula>LOOKUP($A14,$AC$55:$AC$420,$AE$55:$AE$420)</formula>
    </cfRule>
  </conditionalFormatting>
  <conditionalFormatting sqref="AD15">
    <cfRule type="cellIs" priority="13" dxfId="174" operator="lessThan" stopIfTrue="1">
      <formula>1</formula>
    </cfRule>
    <cfRule type="cellIs" priority="14" dxfId="175" operator="lessThanOrEqual" stopIfTrue="1">
      <formula>LOOKUP($A15,$AC$55:$AC$420,$AD$55:$AD$420)</formula>
    </cfRule>
    <cfRule type="cellIs" priority="15" dxfId="176" operator="lessThan">
      <formula>LOOKUP($A15,$AC$55:$AC$420,$AE$55:$AE$420)</formula>
    </cfRule>
  </conditionalFormatting>
  <conditionalFormatting sqref="AD16">
    <cfRule type="cellIs" priority="10" dxfId="174" operator="lessThan" stopIfTrue="1">
      <formula>1</formula>
    </cfRule>
    <cfRule type="cellIs" priority="11" dxfId="175" operator="lessThanOrEqual" stopIfTrue="1">
      <formula>LOOKUP($A16,$AC$55:$AC$420,$AD$55:$AD$420)</formula>
    </cfRule>
    <cfRule type="cellIs" priority="12" dxfId="176" operator="lessThan">
      <formula>LOOKUP($A16,$AC$55:$AC$420,$AE$55:$AE$420)</formula>
    </cfRule>
  </conditionalFormatting>
  <conditionalFormatting sqref="AG4">
    <cfRule type="cellIs" priority="7" dxfId="174" operator="lessThan" stopIfTrue="1">
      <formula>1</formula>
    </cfRule>
    <cfRule type="cellIs" priority="8" dxfId="175" operator="lessThanOrEqual" stopIfTrue="1">
      <formula>LOOKUP($A4,$AC$55:$AC$420,$AG$55:$AG$420)</formula>
    </cfRule>
    <cfRule type="cellIs" priority="9" dxfId="176" operator="lessThan">
      <formula>LOOKUP($A4,$AC$55:$AC$420,$AH$55:$AH$420)</formula>
    </cfRule>
  </conditionalFormatting>
  <conditionalFormatting sqref="AG4">
    <cfRule type="cellIs" priority="4" dxfId="174" operator="lessThan" stopIfTrue="1">
      <formula>1</formula>
    </cfRule>
    <cfRule type="cellIs" priority="5" dxfId="175" operator="lessThanOrEqual" stopIfTrue="1">
      <formula>LOOKUP($A4,$AC$55:$AC$420,$AG$55:$AG$420)</formula>
    </cfRule>
    <cfRule type="cellIs" priority="6" dxfId="176" operator="lessThan">
      <formula>LOOKUP($A4,$AC$55:$AC$420,$AH$55:$AH$420)</formula>
    </cfRule>
  </conditionalFormatting>
  <conditionalFormatting sqref="AG4">
    <cfRule type="cellIs" priority="1" dxfId="174" operator="lessThan" stopIfTrue="1">
      <formula>1</formula>
    </cfRule>
    <cfRule type="cellIs" priority="2" dxfId="175" operator="lessThanOrEqual" stopIfTrue="1">
      <formula>LOOKUP($A4,$AC$55:$AC$420,$AG$55:$AG$420)</formula>
    </cfRule>
    <cfRule type="cellIs" priority="3" dxfId="176" operator="lessThan">
      <formula>LOOKUP($A4,$AC$55:$AC$420,$AH$55:$AH$420)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JCB4994</dc:creator>
  <cp:keywords/>
  <dc:description/>
  <cp:lastModifiedBy>JCB4994</cp:lastModifiedBy>
  <dcterms:created xsi:type="dcterms:W3CDTF">2009-06-11T16:24:01Z</dcterms:created>
  <dcterms:modified xsi:type="dcterms:W3CDTF">2009-06-11T16:27:02Z</dcterms:modified>
  <cp:category/>
  <cp:version/>
  <cp:contentType/>
  <cp:contentStatus/>
</cp:coreProperties>
</file>