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50" tabRatio="659"/>
  </bookViews>
  <sheets>
    <sheet name="Calcs" sheetId="25" r:id="rId1"/>
  </sheets>
  <definedNames>
    <definedName name="RangenPipe">#REF!</definedName>
  </definedNames>
  <calcPr calcId="152511"/>
</workbook>
</file>

<file path=xl/calcChain.xml><?xml version="1.0" encoding="utf-8"?>
<calcChain xmlns="http://schemas.openxmlformats.org/spreadsheetml/2006/main">
  <c r="D9" i="25" l="1"/>
  <c r="AL9" i="25" s="1"/>
  <c r="D10" i="25"/>
  <c r="D11" i="25"/>
  <c r="AL11" i="25" s="1"/>
  <c r="D12" i="25"/>
  <c r="D13" i="25"/>
  <c r="AL13" i="25" s="1"/>
  <c r="D14" i="25"/>
  <c r="D15" i="25"/>
  <c r="AL15" i="25" s="1"/>
  <c r="D16" i="25"/>
  <c r="D17" i="25"/>
  <c r="AL17" i="25" s="1"/>
  <c r="D18" i="25"/>
  <c r="D19" i="25"/>
  <c r="AL19" i="25" s="1"/>
  <c r="D20" i="25"/>
  <c r="D21" i="25"/>
  <c r="AL21" i="25" s="1"/>
  <c r="D22" i="25"/>
  <c r="D23" i="25"/>
  <c r="AL23" i="25" s="1"/>
  <c r="D24" i="25"/>
  <c r="D25" i="25"/>
  <c r="AL25" i="25" s="1"/>
  <c r="D26" i="25"/>
  <c r="D27" i="25"/>
  <c r="AL27" i="25" s="1"/>
  <c r="D28" i="25"/>
  <c r="D29" i="25"/>
  <c r="AL29" i="25" s="1"/>
  <c r="D30" i="25"/>
  <c r="D31" i="25"/>
  <c r="AL31" i="25" s="1"/>
  <c r="D32" i="25"/>
  <c r="D33" i="25"/>
  <c r="AL33" i="25" s="1"/>
  <c r="D34" i="25"/>
  <c r="D35" i="25"/>
  <c r="AL35" i="25" s="1"/>
  <c r="D36" i="25"/>
  <c r="D37" i="25"/>
  <c r="AL37" i="25" s="1"/>
  <c r="D38" i="25"/>
  <c r="D39" i="25"/>
  <c r="AL39" i="25" s="1"/>
  <c r="D40" i="25"/>
  <c r="D41" i="25"/>
  <c r="AL41" i="25" s="1"/>
  <c r="D42" i="25"/>
  <c r="D43" i="25"/>
  <c r="AL43" i="25" s="1"/>
  <c r="D44" i="25"/>
  <c r="D45" i="25"/>
  <c r="AL45" i="25" s="1"/>
  <c r="D46" i="25"/>
  <c r="D47" i="25"/>
  <c r="AL47" i="25" s="1"/>
  <c r="D48" i="25"/>
  <c r="D49" i="25"/>
  <c r="AL49" i="25" s="1"/>
  <c r="D50" i="25"/>
  <c r="D51" i="25"/>
  <c r="AL51" i="25" s="1"/>
  <c r="D52" i="25"/>
  <c r="D53" i="25"/>
  <c r="AL53" i="25" s="1"/>
  <c r="D54" i="25"/>
  <c r="D55" i="25"/>
  <c r="AL55" i="25" s="1"/>
  <c r="D56" i="25"/>
  <c r="D57" i="25"/>
  <c r="AL57" i="25" s="1"/>
  <c r="D58" i="25"/>
  <c r="D59" i="25"/>
  <c r="AL59" i="25" s="1"/>
  <c r="D60" i="25"/>
  <c r="D61" i="25"/>
  <c r="AL61" i="25" s="1"/>
  <c r="D62" i="25"/>
  <c r="D63" i="25"/>
  <c r="AL63" i="25" s="1"/>
  <c r="D64" i="25"/>
  <c r="D65" i="25"/>
  <c r="AL65" i="25" s="1"/>
  <c r="D66" i="25"/>
  <c r="D67" i="25"/>
  <c r="AL67" i="25" s="1"/>
  <c r="D68" i="25"/>
  <c r="D69" i="25"/>
  <c r="AL69" i="25" s="1"/>
  <c r="D70" i="25"/>
  <c r="D71" i="25"/>
  <c r="AL71" i="25" s="1"/>
  <c r="D72" i="25"/>
  <c r="D73" i="25"/>
  <c r="AL73" i="25" s="1"/>
  <c r="D74" i="25"/>
  <c r="D75" i="25"/>
  <c r="AL75" i="25" s="1"/>
  <c r="D76" i="25"/>
  <c r="D77" i="25"/>
  <c r="AL77" i="25" s="1"/>
  <c r="D78" i="25"/>
  <c r="D79" i="25"/>
  <c r="AL79" i="25" s="1"/>
  <c r="D80" i="25"/>
  <c r="D81" i="25"/>
  <c r="AL81" i="25" s="1"/>
  <c r="D82" i="25"/>
  <c r="D83" i="25"/>
  <c r="AL83" i="25" s="1"/>
  <c r="D84" i="25"/>
  <c r="D85" i="25"/>
  <c r="AL85" i="25" s="1"/>
  <c r="D86" i="25"/>
  <c r="D87" i="25"/>
  <c r="AL87" i="25" s="1"/>
  <c r="D88" i="25"/>
  <c r="D89" i="25"/>
  <c r="AL89" i="25" s="1"/>
  <c r="D90" i="25"/>
  <c r="D91" i="25"/>
  <c r="AL91" i="25" s="1"/>
  <c r="D92" i="25"/>
  <c r="D93" i="25"/>
  <c r="AL93" i="25" s="1"/>
  <c r="D94" i="25"/>
  <c r="D95" i="25"/>
  <c r="AL95" i="25" s="1"/>
  <c r="D96" i="25"/>
  <c r="D97" i="25"/>
  <c r="AL97" i="25" s="1"/>
  <c r="D98" i="25"/>
  <c r="D99" i="25"/>
  <c r="AL99" i="25" s="1"/>
  <c r="D100" i="25"/>
  <c r="D101" i="25"/>
  <c r="AL101" i="25" s="1"/>
  <c r="D102" i="25"/>
  <c r="D103" i="25"/>
  <c r="AL103" i="25" s="1"/>
  <c r="D104" i="25"/>
  <c r="D105" i="25"/>
  <c r="AL105" i="25" s="1"/>
  <c r="D106" i="25"/>
  <c r="D107" i="25"/>
  <c r="AL107" i="25" s="1"/>
  <c r="D108" i="25"/>
  <c r="D109" i="25"/>
  <c r="AL109" i="25" s="1"/>
  <c r="D110" i="25"/>
  <c r="D111" i="25"/>
  <c r="AL111" i="25" s="1"/>
  <c r="D112" i="25"/>
  <c r="D113" i="25"/>
  <c r="AL113" i="25" s="1"/>
  <c r="D114" i="25"/>
  <c r="D115" i="25"/>
  <c r="AL115" i="25" s="1"/>
  <c r="D116" i="25"/>
  <c r="D117" i="25"/>
  <c r="AL117" i="25" s="1"/>
  <c r="D118" i="25"/>
  <c r="D119" i="25"/>
  <c r="AL119" i="25" s="1"/>
  <c r="D120" i="25"/>
  <c r="D121" i="25"/>
  <c r="AL121" i="25" s="1"/>
  <c r="D122" i="25"/>
  <c r="D123" i="25"/>
  <c r="AL123" i="25" s="1"/>
  <c r="D124" i="25"/>
  <c r="D125" i="25"/>
  <c r="AL125" i="25" s="1"/>
  <c r="D126" i="25"/>
  <c r="D127" i="25"/>
  <c r="AL127" i="25" s="1"/>
  <c r="D128" i="25"/>
  <c r="D129" i="25"/>
  <c r="AL129" i="25" s="1"/>
  <c r="D130" i="25"/>
  <c r="D131" i="25"/>
  <c r="AL131" i="25" s="1"/>
  <c r="D132" i="25"/>
  <c r="D133" i="25"/>
  <c r="AL133" i="25" s="1"/>
  <c r="D134" i="25"/>
  <c r="D135" i="25"/>
  <c r="AL135" i="25" s="1"/>
  <c r="D136" i="25"/>
  <c r="D137" i="25"/>
  <c r="AL137" i="25" s="1"/>
  <c r="D138" i="25"/>
  <c r="D139" i="25"/>
  <c r="AL139" i="25" s="1"/>
  <c r="D140" i="25"/>
  <c r="D141" i="25"/>
  <c r="AL141" i="25" s="1"/>
  <c r="D142" i="25"/>
  <c r="D143" i="25"/>
  <c r="AL143" i="25" s="1"/>
  <c r="D144" i="25"/>
  <c r="D145" i="25"/>
  <c r="AL145" i="25" s="1"/>
  <c r="D146" i="25"/>
  <c r="D147" i="25"/>
  <c r="AL147" i="25" s="1"/>
  <c r="D148" i="25"/>
  <c r="D149" i="25"/>
  <c r="AL149" i="25" s="1"/>
  <c r="D150" i="25"/>
  <c r="D151" i="25"/>
  <c r="AL151" i="25" s="1"/>
  <c r="D152" i="25"/>
  <c r="D153" i="25"/>
  <c r="AL153" i="25" s="1"/>
  <c r="D154" i="25"/>
  <c r="D155" i="25"/>
  <c r="AL155" i="25" s="1"/>
  <c r="D156" i="25"/>
  <c r="D157" i="25"/>
  <c r="AL157" i="25" s="1"/>
  <c r="D158" i="25"/>
  <c r="D159" i="25"/>
  <c r="AL159" i="25" s="1"/>
  <c r="D160" i="25"/>
  <c r="D161" i="25"/>
  <c r="AL161" i="25" s="1"/>
  <c r="D162" i="25"/>
  <c r="D163" i="25"/>
  <c r="AL163" i="25" s="1"/>
  <c r="D164" i="25"/>
  <c r="D165" i="25"/>
  <c r="AL165" i="25" s="1"/>
  <c r="D166" i="25"/>
  <c r="D167" i="25"/>
  <c r="AL167" i="25" s="1"/>
  <c r="D168" i="25"/>
  <c r="D169" i="25"/>
  <c r="AL169" i="25" s="1"/>
  <c r="D170" i="25"/>
  <c r="D171" i="25"/>
  <c r="AL171" i="25" s="1"/>
  <c r="D172" i="25"/>
  <c r="D173" i="25"/>
  <c r="AL173" i="25" s="1"/>
  <c r="D174" i="25"/>
  <c r="D175" i="25"/>
  <c r="AL175" i="25" s="1"/>
  <c r="D176" i="25"/>
  <c r="D177" i="25"/>
  <c r="AL177" i="25" s="1"/>
  <c r="D178" i="25"/>
  <c r="D179" i="25"/>
  <c r="D180" i="25"/>
  <c r="D181" i="25"/>
  <c r="D182" i="25"/>
  <c r="D183" i="25"/>
  <c r="D184" i="25"/>
  <c r="D185" i="25"/>
  <c r="D186" i="25"/>
  <c r="D187" i="25"/>
  <c r="D188" i="25"/>
  <c r="D189" i="25"/>
  <c r="D190" i="25"/>
  <c r="D191" i="25"/>
  <c r="D192" i="25"/>
  <c r="D193" i="25"/>
  <c r="D194" i="25"/>
  <c r="D195" i="25"/>
  <c r="D196" i="25"/>
  <c r="D197" i="25"/>
  <c r="D198" i="25"/>
  <c r="D199" i="25"/>
  <c r="D200" i="25"/>
  <c r="D201" i="25"/>
  <c r="D202" i="25"/>
  <c r="D203" i="25"/>
  <c r="D204" i="25"/>
  <c r="D205" i="25"/>
  <c r="D206" i="25"/>
  <c r="D207" i="25"/>
  <c r="D208" i="25"/>
  <c r="D209" i="25"/>
  <c r="D210" i="25"/>
  <c r="D211" i="25"/>
  <c r="D212" i="25"/>
  <c r="D213" i="25"/>
  <c r="D214" i="25"/>
  <c r="D215" i="25"/>
  <c r="D216" i="25"/>
  <c r="D217" i="25"/>
  <c r="D218" i="25"/>
  <c r="D219" i="25"/>
  <c r="D220" i="25"/>
  <c r="D221" i="25"/>
  <c r="D222" i="25"/>
  <c r="D223" i="25"/>
  <c r="D224" i="25"/>
  <c r="D225" i="25"/>
  <c r="D226" i="25"/>
  <c r="D227" i="25"/>
  <c r="D228" i="25"/>
  <c r="D229" i="25"/>
  <c r="D230" i="25"/>
  <c r="D231" i="25"/>
  <c r="D232" i="25"/>
  <c r="D233" i="25"/>
  <c r="D234" i="25"/>
  <c r="D235" i="25"/>
  <c r="D236" i="25"/>
  <c r="D237" i="25"/>
  <c r="D238" i="25"/>
  <c r="D239" i="25"/>
  <c r="D240" i="25"/>
  <c r="D241" i="25"/>
  <c r="D242" i="25"/>
  <c r="D243" i="25"/>
  <c r="D244" i="25"/>
  <c r="D245" i="25"/>
  <c r="D246" i="25"/>
  <c r="D247" i="25"/>
  <c r="D248" i="25"/>
  <c r="D249" i="25"/>
  <c r="D250" i="25"/>
  <c r="D251" i="25"/>
  <c r="D252" i="25"/>
  <c r="D253" i="25"/>
  <c r="D254" i="25"/>
  <c r="D255" i="25"/>
  <c r="D256" i="25"/>
  <c r="D257" i="25"/>
  <c r="D258" i="25"/>
  <c r="D259" i="25"/>
  <c r="D260" i="25"/>
  <c r="D261" i="25"/>
  <c r="D262" i="25"/>
  <c r="D263" i="25"/>
  <c r="D264" i="25"/>
  <c r="D265" i="25"/>
  <c r="D266" i="25"/>
  <c r="D267" i="25"/>
  <c r="D268" i="25"/>
  <c r="D269" i="25"/>
  <c r="D270" i="25"/>
  <c r="D271" i="25"/>
  <c r="D272" i="25"/>
  <c r="D273" i="25"/>
  <c r="D274" i="25"/>
  <c r="D275" i="25"/>
  <c r="D276" i="25"/>
  <c r="D277" i="25"/>
  <c r="D278" i="25"/>
  <c r="D279" i="25"/>
  <c r="D280" i="25"/>
  <c r="D281" i="25"/>
  <c r="D282" i="25"/>
  <c r="D283" i="25"/>
  <c r="D284" i="25"/>
  <c r="D285" i="25"/>
  <c r="D286" i="25"/>
  <c r="D287" i="25"/>
  <c r="D288" i="25"/>
  <c r="D289" i="25"/>
  <c r="D290" i="25"/>
  <c r="D291" i="25"/>
  <c r="D292" i="25"/>
  <c r="D293" i="25"/>
  <c r="D294" i="25"/>
  <c r="D295" i="25"/>
  <c r="D296" i="25"/>
  <c r="D297" i="25"/>
  <c r="D298" i="25"/>
  <c r="D299" i="25"/>
  <c r="D300" i="25"/>
  <c r="D301" i="25"/>
  <c r="D302" i="25"/>
  <c r="D303" i="25"/>
  <c r="D304" i="25"/>
  <c r="D305" i="25"/>
  <c r="D306" i="25"/>
  <c r="D307" i="25"/>
  <c r="D308" i="25"/>
  <c r="D309" i="25"/>
  <c r="D310" i="25"/>
  <c r="D311" i="25"/>
  <c r="D312" i="25"/>
  <c r="D313" i="25"/>
  <c r="D314" i="25"/>
  <c r="D315" i="25"/>
  <c r="D316" i="25"/>
  <c r="D317" i="25"/>
  <c r="D318" i="25"/>
  <c r="D319" i="25"/>
  <c r="D320" i="25"/>
  <c r="D321" i="25"/>
  <c r="D322" i="25"/>
  <c r="D323" i="25"/>
  <c r="D324" i="25"/>
  <c r="D325" i="25"/>
  <c r="D326" i="25"/>
  <c r="D327" i="25"/>
  <c r="D328" i="25"/>
  <c r="D329" i="25"/>
  <c r="D330" i="25"/>
  <c r="D331" i="25"/>
  <c r="D332" i="25"/>
  <c r="D333" i="25"/>
  <c r="D334" i="25"/>
  <c r="D335" i="25"/>
  <c r="D336" i="25"/>
  <c r="D337" i="25"/>
  <c r="D338" i="25"/>
  <c r="D339" i="25"/>
  <c r="D340" i="25"/>
  <c r="D341" i="25"/>
  <c r="D342" i="25"/>
  <c r="D343" i="25"/>
  <c r="D344" i="25"/>
  <c r="D345" i="25"/>
  <c r="D346" i="25"/>
  <c r="D347" i="25"/>
  <c r="D348" i="25"/>
  <c r="D349" i="25"/>
  <c r="D350" i="25"/>
  <c r="D351" i="25"/>
  <c r="D352" i="25"/>
  <c r="D353" i="25"/>
  <c r="D354" i="25"/>
  <c r="D355" i="25"/>
  <c r="D356" i="25"/>
  <c r="D357" i="25"/>
  <c r="D358" i="25"/>
  <c r="D359" i="25"/>
  <c r="D360" i="25"/>
  <c r="D361" i="25"/>
  <c r="D362" i="25"/>
  <c r="D363" i="25"/>
  <c r="D364" i="25"/>
  <c r="D365" i="25"/>
  <c r="D366" i="25"/>
  <c r="D367" i="25"/>
  <c r="D368" i="25"/>
  <c r="D369" i="25"/>
  <c r="D370" i="25"/>
  <c r="D371" i="25"/>
  <c r="D372" i="25"/>
  <c r="D373" i="25"/>
  <c r="D374" i="25"/>
  <c r="D375" i="25"/>
  <c r="D376" i="25"/>
  <c r="D377" i="25"/>
  <c r="D378" i="25"/>
  <c r="D8" i="25"/>
  <c r="AL8" i="25" s="1"/>
  <c r="AL10" i="25"/>
  <c r="AL12" i="25"/>
  <c r="AL14" i="25"/>
  <c r="AL16" i="25"/>
  <c r="AL18" i="25"/>
  <c r="AL20" i="25"/>
  <c r="AL22" i="25"/>
  <c r="AL24" i="25"/>
  <c r="AL26" i="25"/>
  <c r="AL28" i="25"/>
  <c r="AL30" i="25"/>
  <c r="AL32" i="25"/>
  <c r="AL34" i="25"/>
  <c r="AL36" i="25"/>
  <c r="AL38" i="25"/>
  <c r="AL40" i="25"/>
  <c r="AL42" i="25"/>
  <c r="AL44" i="25"/>
  <c r="AL46" i="25"/>
  <c r="AL48" i="25"/>
  <c r="AL50" i="25"/>
  <c r="AL52" i="25"/>
  <c r="AL54" i="25"/>
  <c r="AL56" i="25"/>
  <c r="AL58" i="25"/>
  <c r="AL60" i="25"/>
  <c r="AL62" i="25"/>
  <c r="AL64" i="25"/>
  <c r="AL66" i="25"/>
  <c r="AL68" i="25"/>
  <c r="AL70" i="25"/>
  <c r="AL72" i="25"/>
  <c r="AL74" i="25"/>
  <c r="AL76" i="25"/>
  <c r="AL78" i="25"/>
  <c r="AL80" i="25"/>
  <c r="AL82" i="25"/>
  <c r="AL84" i="25"/>
  <c r="AL86" i="25"/>
  <c r="AL88" i="25"/>
  <c r="AL90" i="25"/>
  <c r="AL92" i="25"/>
  <c r="AL94" i="25"/>
  <c r="AL96" i="25"/>
  <c r="AL98" i="25"/>
  <c r="AL100" i="25"/>
  <c r="AL102" i="25"/>
  <c r="AL104" i="25"/>
  <c r="AL106" i="25"/>
  <c r="AL108" i="25"/>
  <c r="AL110" i="25"/>
  <c r="AL112" i="25"/>
  <c r="AL114" i="25"/>
  <c r="AL116" i="25"/>
  <c r="AL118" i="25"/>
  <c r="AL120" i="25"/>
  <c r="AL122" i="25"/>
  <c r="AL124" i="25"/>
  <c r="AL126" i="25"/>
  <c r="AL128" i="25"/>
  <c r="AL130" i="25"/>
  <c r="AL132" i="25"/>
  <c r="AL134" i="25"/>
  <c r="AL136" i="25"/>
  <c r="AL138" i="25"/>
  <c r="AL140" i="25"/>
  <c r="AL142" i="25"/>
  <c r="AL144" i="25"/>
  <c r="AL146" i="25"/>
  <c r="AL148" i="25"/>
  <c r="AL150" i="25"/>
  <c r="AL152" i="25"/>
  <c r="AL154" i="25"/>
  <c r="AL156" i="25"/>
  <c r="AL158" i="25"/>
  <c r="AL160" i="25"/>
  <c r="AL162" i="25"/>
  <c r="AL164" i="25"/>
  <c r="AL166" i="25"/>
  <c r="AL168" i="25"/>
  <c r="AL170" i="25"/>
  <c r="AL172" i="25"/>
  <c r="AL174" i="25"/>
  <c r="AL176" i="25"/>
  <c r="AL178" i="25"/>
  <c r="AL179" i="25"/>
  <c r="AL180" i="25"/>
  <c r="AL181" i="25"/>
  <c r="AL182" i="25"/>
  <c r="AL183" i="25"/>
  <c r="AL184" i="25"/>
  <c r="AL185" i="25"/>
  <c r="AL186" i="25"/>
  <c r="AL187" i="25"/>
  <c r="AL188" i="25"/>
  <c r="AL189" i="25"/>
  <c r="AL190" i="25"/>
  <c r="AL191" i="25"/>
  <c r="AL192" i="25"/>
  <c r="AL193" i="25"/>
  <c r="AL194" i="25"/>
  <c r="AL195" i="25"/>
  <c r="AL196" i="25"/>
  <c r="AL197" i="25"/>
  <c r="AL198" i="25"/>
  <c r="AL199" i="25"/>
  <c r="AL200" i="25"/>
  <c r="AL201" i="25"/>
  <c r="AL202" i="25"/>
  <c r="AL203" i="25"/>
  <c r="AL204" i="25"/>
  <c r="AL205" i="25"/>
  <c r="AL206" i="25"/>
  <c r="AL207" i="25"/>
  <c r="AL208" i="25"/>
  <c r="AL209" i="25"/>
  <c r="AL210" i="25"/>
  <c r="AL211" i="25"/>
  <c r="AL212" i="25"/>
  <c r="AL213" i="25"/>
  <c r="AL214" i="25"/>
  <c r="AL215" i="25"/>
  <c r="AL216" i="25"/>
  <c r="AL217" i="25"/>
  <c r="AL218" i="25"/>
  <c r="AL219" i="25"/>
  <c r="AL220" i="25"/>
  <c r="AL221" i="25"/>
  <c r="AL222" i="25"/>
  <c r="AL223" i="25"/>
  <c r="AL224" i="25"/>
  <c r="AL225" i="25"/>
  <c r="AL226" i="25"/>
  <c r="AL227" i="25"/>
  <c r="AL228" i="25"/>
  <c r="AL229" i="25"/>
  <c r="AL230" i="25"/>
  <c r="AL231" i="25"/>
  <c r="AL232" i="25"/>
  <c r="AL233" i="25"/>
  <c r="AL234" i="25"/>
  <c r="AL235" i="25"/>
  <c r="AL236" i="25"/>
  <c r="AL237" i="25"/>
  <c r="AL238" i="25"/>
  <c r="AL239" i="25"/>
  <c r="AL240" i="25"/>
  <c r="AL241" i="25"/>
  <c r="AL242" i="25"/>
  <c r="AL243" i="25"/>
  <c r="AL244" i="25"/>
  <c r="AL245" i="25"/>
  <c r="AL246" i="25"/>
  <c r="AL247" i="25"/>
  <c r="AL248" i="25"/>
  <c r="AL249" i="25"/>
  <c r="AL250" i="25"/>
  <c r="AL251" i="25"/>
  <c r="AL252" i="25"/>
  <c r="AL253" i="25"/>
  <c r="AL254" i="25"/>
  <c r="AL255" i="25"/>
  <c r="AL256" i="25"/>
  <c r="AL257" i="25"/>
  <c r="AL258" i="25"/>
  <c r="AL259" i="25"/>
  <c r="AL260" i="25"/>
  <c r="AL261" i="25"/>
  <c r="AL262" i="25"/>
  <c r="AL263" i="25"/>
  <c r="AL264" i="25"/>
  <c r="AL265" i="25"/>
  <c r="AL266" i="25"/>
  <c r="AL267" i="25"/>
  <c r="AL268" i="25"/>
  <c r="AL269" i="25"/>
  <c r="AL270" i="25"/>
  <c r="AL271" i="25"/>
  <c r="AL272" i="25"/>
  <c r="AL273" i="25"/>
  <c r="AL274" i="25"/>
  <c r="AL275" i="25"/>
  <c r="AL276" i="25"/>
  <c r="AL277" i="25"/>
  <c r="AL278" i="25"/>
  <c r="AL279" i="25"/>
  <c r="AL280" i="25"/>
  <c r="AL281" i="25"/>
  <c r="AL282" i="25"/>
  <c r="AL283" i="25"/>
  <c r="AL284" i="25"/>
  <c r="AL285" i="25"/>
  <c r="AL286" i="25"/>
  <c r="AL287" i="25"/>
  <c r="AL288" i="25"/>
  <c r="AL289" i="25"/>
  <c r="AL290" i="25"/>
  <c r="AL291" i="25"/>
  <c r="AL292" i="25"/>
  <c r="AL293" i="25"/>
  <c r="AL294" i="25"/>
  <c r="AL295" i="25"/>
  <c r="AL296" i="25"/>
  <c r="AL297" i="25"/>
  <c r="AL298" i="25"/>
  <c r="AL299" i="25"/>
  <c r="AL300" i="25"/>
  <c r="AL301" i="25"/>
  <c r="AL302" i="25"/>
  <c r="AL303" i="25"/>
  <c r="AL304" i="25"/>
  <c r="AL305" i="25"/>
  <c r="AL306" i="25"/>
  <c r="AL307" i="25"/>
  <c r="AL308" i="25"/>
  <c r="AL309" i="25"/>
  <c r="AL310" i="25"/>
  <c r="AL311" i="25"/>
  <c r="AL312" i="25"/>
  <c r="AL313" i="25"/>
  <c r="AL314" i="25"/>
  <c r="AL315" i="25"/>
  <c r="AL316" i="25"/>
  <c r="AL317" i="25"/>
  <c r="AL318" i="25"/>
  <c r="AL319" i="25"/>
  <c r="AL320" i="25"/>
  <c r="AL321" i="25"/>
  <c r="AL322" i="25"/>
  <c r="AL323" i="25"/>
  <c r="AL324" i="25"/>
  <c r="AL325" i="25"/>
  <c r="AL326" i="25"/>
  <c r="AL327" i="25"/>
  <c r="AL328" i="25"/>
  <c r="AL329" i="25"/>
  <c r="AL330" i="25"/>
  <c r="AL331" i="25"/>
  <c r="AL332" i="25"/>
  <c r="AL333" i="25"/>
  <c r="AL334" i="25"/>
  <c r="AL335" i="25"/>
  <c r="AL336" i="25"/>
  <c r="AL337" i="25"/>
  <c r="AL338" i="25"/>
  <c r="AL339" i="25"/>
  <c r="AL340" i="25"/>
  <c r="AL341" i="25"/>
  <c r="AL342" i="25"/>
  <c r="AL343" i="25"/>
  <c r="AL344" i="25"/>
  <c r="AL345" i="25"/>
  <c r="AL346" i="25"/>
  <c r="AL347" i="25"/>
  <c r="AL348" i="25"/>
  <c r="AL349" i="25"/>
  <c r="AL350" i="25"/>
  <c r="AL351" i="25"/>
  <c r="AL352" i="25"/>
  <c r="AL353" i="25"/>
  <c r="AL354" i="25"/>
  <c r="AL355" i="25"/>
  <c r="AL356" i="25"/>
  <c r="AL357" i="25"/>
  <c r="AL358" i="25"/>
  <c r="AL359" i="25"/>
  <c r="AL360" i="25"/>
  <c r="AL361" i="25"/>
  <c r="AL362" i="25"/>
  <c r="AL363" i="25"/>
  <c r="AL364" i="25"/>
  <c r="AL365" i="25"/>
  <c r="AL366" i="25"/>
  <c r="AL367" i="25"/>
  <c r="AL368" i="25"/>
  <c r="AL369" i="25"/>
  <c r="AL370" i="25"/>
  <c r="AL371" i="25"/>
  <c r="AL372" i="25"/>
  <c r="AL373" i="25"/>
  <c r="AL374" i="25"/>
  <c r="AL375" i="25"/>
  <c r="AL376" i="25"/>
  <c r="AL377" i="25"/>
  <c r="AL378" i="25"/>
  <c r="AB8" i="25"/>
  <c r="AB9" i="25"/>
  <c r="AB10" i="25"/>
  <c r="AB11" i="25"/>
  <c r="V4" i="25" l="1"/>
  <c r="V3" i="25"/>
  <c r="V2" i="25"/>
  <c r="V1" i="25"/>
  <c r="R4" i="25"/>
  <c r="R3" i="25"/>
  <c r="R2" i="25"/>
  <c r="R1" i="25"/>
  <c r="C1" i="25"/>
  <c r="D1" i="25"/>
  <c r="C2" i="25"/>
  <c r="D2" i="25"/>
  <c r="C3" i="25"/>
  <c r="D3" i="25"/>
  <c r="C4" i="25"/>
  <c r="D4" i="25"/>
  <c r="B4" i="25"/>
  <c r="B3" i="25"/>
  <c r="B2" i="25"/>
  <c r="B1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Z107" i="25"/>
  <c r="Z108" i="25"/>
  <c r="Z109" i="25"/>
  <c r="Z110" i="25"/>
  <c r="Z111" i="25"/>
  <c r="Z112" i="25"/>
  <c r="Z113" i="25"/>
  <c r="Z114" i="25"/>
  <c r="Z115" i="25"/>
  <c r="Z116" i="25"/>
  <c r="Z117" i="25"/>
  <c r="Z118" i="25"/>
  <c r="Z119" i="25"/>
  <c r="Z120" i="25"/>
  <c r="Z121" i="25"/>
  <c r="Z122" i="25"/>
  <c r="Z123" i="25"/>
  <c r="Z124" i="25"/>
  <c r="Z125" i="25"/>
  <c r="Z126" i="25"/>
  <c r="Z127" i="25"/>
  <c r="Z128" i="25"/>
  <c r="Z129" i="25"/>
  <c r="Z130" i="25"/>
  <c r="Z131" i="25"/>
  <c r="Z132" i="25"/>
  <c r="Z133" i="25"/>
  <c r="Z134" i="25"/>
  <c r="Z135" i="25"/>
  <c r="Z136" i="25"/>
  <c r="Z137" i="25"/>
  <c r="Z138" i="25"/>
  <c r="Z139" i="25"/>
  <c r="Z140" i="25"/>
  <c r="Z141" i="25"/>
  <c r="Z142" i="25"/>
  <c r="Z143" i="25"/>
  <c r="Z144" i="25"/>
  <c r="Z145" i="25"/>
  <c r="Z146" i="25"/>
  <c r="Z147" i="25"/>
  <c r="Z148" i="25"/>
  <c r="Z149" i="25"/>
  <c r="Z150" i="25"/>
  <c r="Z151" i="25"/>
  <c r="Z152" i="25"/>
  <c r="Z153" i="25"/>
  <c r="Z154" i="25"/>
  <c r="Z155" i="25"/>
  <c r="Z156" i="25"/>
  <c r="Z157" i="25"/>
  <c r="Z158" i="25"/>
  <c r="Z159" i="25"/>
  <c r="Z160" i="25"/>
  <c r="Z161" i="25"/>
  <c r="Z162" i="25"/>
  <c r="Z163" i="25"/>
  <c r="Z164" i="25"/>
  <c r="Z165" i="25"/>
  <c r="Z166" i="25"/>
  <c r="Z167" i="25"/>
  <c r="Z168" i="25"/>
  <c r="Z169" i="25"/>
  <c r="Z170" i="25"/>
  <c r="Z171" i="25"/>
  <c r="Z172" i="25"/>
  <c r="Z173" i="25"/>
  <c r="Z174" i="25"/>
  <c r="Z175" i="25"/>
  <c r="Z176" i="25"/>
  <c r="Z177" i="25"/>
  <c r="Z178" i="25"/>
  <c r="Z179" i="25"/>
  <c r="Z180" i="25"/>
  <c r="Z181" i="25"/>
  <c r="Z182" i="25"/>
  <c r="Z183" i="25"/>
  <c r="Z184" i="25"/>
  <c r="Z185" i="25"/>
  <c r="Z186" i="25"/>
  <c r="Z187" i="25"/>
  <c r="Z188" i="25"/>
  <c r="Z189" i="25"/>
  <c r="Z190" i="25"/>
  <c r="Z191" i="25"/>
  <c r="Z192" i="25"/>
  <c r="Z193" i="25"/>
  <c r="Z194" i="25"/>
  <c r="Z195" i="25"/>
  <c r="Z196" i="25"/>
  <c r="Z197" i="25"/>
  <c r="Z198" i="25"/>
  <c r="Z199" i="25"/>
  <c r="Z200" i="25"/>
  <c r="Z201" i="25"/>
  <c r="Z202" i="25"/>
  <c r="Z203" i="25"/>
  <c r="Z204" i="25"/>
  <c r="Z205" i="25"/>
  <c r="Z206" i="25"/>
  <c r="Z207" i="25"/>
  <c r="Z208" i="25"/>
  <c r="Z209" i="25"/>
  <c r="Z210" i="25"/>
  <c r="Z211" i="25"/>
  <c r="Z212" i="25"/>
  <c r="Z213" i="25"/>
  <c r="Z214" i="25"/>
  <c r="Z215" i="25"/>
  <c r="Z216" i="25"/>
  <c r="Z217" i="25"/>
  <c r="Z218" i="25"/>
  <c r="Z219" i="25"/>
  <c r="Z220" i="25"/>
  <c r="Z221" i="25"/>
  <c r="Z222" i="25"/>
  <c r="Z223" i="25"/>
  <c r="Z224" i="25"/>
  <c r="Z225" i="25"/>
  <c r="Z226" i="25"/>
  <c r="Z227" i="25"/>
  <c r="Z228" i="25"/>
  <c r="Z229" i="25"/>
  <c r="Z230" i="25"/>
  <c r="Z231" i="25"/>
  <c r="Z232" i="25"/>
  <c r="Z233" i="25"/>
  <c r="Z234" i="25"/>
  <c r="Z235" i="25"/>
  <c r="Z236" i="25"/>
  <c r="Z237" i="25"/>
  <c r="Z238" i="25"/>
  <c r="Z239" i="25"/>
  <c r="Z240" i="25"/>
  <c r="Z241" i="25"/>
  <c r="Z242" i="25"/>
  <c r="Z243" i="25"/>
  <c r="Z244" i="25"/>
  <c r="Z245" i="25"/>
  <c r="Z246" i="25"/>
  <c r="Z247" i="25"/>
  <c r="Z248" i="25"/>
  <c r="Z249" i="25"/>
  <c r="Z250" i="25"/>
  <c r="Z251" i="25"/>
  <c r="Z252" i="25"/>
  <c r="Z253" i="25"/>
  <c r="Z254" i="25"/>
  <c r="Z255" i="25"/>
  <c r="Z256" i="25"/>
  <c r="Z257" i="25"/>
  <c r="Z258" i="25"/>
  <c r="Z259" i="25"/>
  <c r="Z260" i="25"/>
  <c r="Z261" i="25"/>
  <c r="Z262" i="25"/>
  <c r="Z263" i="25"/>
  <c r="Z264" i="25"/>
  <c r="Z265" i="25"/>
  <c r="Z266" i="25"/>
  <c r="Z267" i="25"/>
  <c r="Z268" i="25"/>
  <c r="Z269" i="25"/>
  <c r="Z270" i="25"/>
  <c r="Z271" i="25"/>
  <c r="Z272" i="25"/>
  <c r="Z273" i="25"/>
  <c r="Z274" i="25"/>
  <c r="Z275" i="25"/>
  <c r="Z276" i="25"/>
  <c r="Z277" i="25"/>
  <c r="Z278" i="25"/>
  <c r="Z279" i="25"/>
  <c r="Z280" i="25"/>
  <c r="Z281" i="25"/>
  <c r="Z282" i="25"/>
  <c r="Z283" i="25"/>
  <c r="Z284" i="25"/>
  <c r="Z285" i="25"/>
  <c r="Z286" i="25"/>
  <c r="Z287" i="25"/>
  <c r="Z288" i="25"/>
  <c r="Z289" i="25"/>
  <c r="Z290" i="25"/>
  <c r="Z291" i="25"/>
  <c r="Z292" i="25"/>
  <c r="Z293" i="25"/>
  <c r="Z294" i="25"/>
  <c r="Z295" i="25"/>
  <c r="Z296" i="25"/>
  <c r="Z297" i="25"/>
  <c r="Z298" i="25"/>
  <c r="Z299" i="25"/>
  <c r="Z300" i="25"/>
  <c r="Z301" i="25"/>
  <c r="Z302" i="25"/>
  <c r="Z303" i="25"/>
  <c r="Z304" i="25"/>
  <c r="Z305" i="25"/>
  <c r="Z306" i="25"/>
  <c r="Z307" i="25"/>
  <c r="Z308" i="25"/>
  <c r="Z309" i="25"/>
  <c r="Z310" i="25"/>
  <c r="Z311" i="25"/>
  <c r="Z312" i="25"/>
  <c r="Z313" i="25"/>
  <c r="Z314" i="25"/>
  <c r="Z315" i="25"/>
  <c r="Z316" i="25"/>
  <c r="Z317" i="25"/>
  <c r="Z318" i="25"/>
  <c r="Z319" i="25"/>
  <c r="Z320" i="25"/>
  <c r="Z321" i="25"/>
  <c r="Z322" i="25"/>
  <c r="Z323" i="25"/>
  <c r="Z324" i="25"/>
  <c r="Z325" i="25"/>
  <c r="Z326" i="25"/>
  <c r="Z327" i="25"/>
  <c r="Z328" i="25"/>
  <c r="Z329" i="25"/>
  <c r="Z330" i="25"/>
  <c r="Z331" i="25"/>
  <c r="Z332" i="25"/>
  <c r="Z333" i="25"/>
  <c r="Z334" i="25"/>
  <c r="Z335" i="25"/>
  <c r="Z336" i="25"/>
  <c r="Z337" i="25"/>
  <c r="Z338" i="25"/>
  <c r="Z339" i="25"/>
  <c r="Z340" i="25"/>
  <c r="Z341" i="25"/>
  <c r="Z342" i="25"/>
  <c r="Z343" i="25"/>
  <c r="Z344" i="25"/>
  <c r="Z345" i="25"/>
  <c r="Z346" i="25"/>
  <c r="Z347" i="25"/>
  <c r="Z348" i="25"/>
  <c r="Z349" i="25"/>
  <c r="Z350" i="25"/>
  <c r="Z351" i="25"/>
  <c r="Z352" i="25"/>
  <c r="Z353" i="25"/>
  <c r="Z354" i="25"/>
  <c r="Z355" i="25"/>
  <c r="Z356" i="25"/>
  <c r="Z357" i="25"/>
  <c r="Z358" i="25"/>
  <c r="Z359" i="25"/>
  <c r="Z360" i="25"/>
  <c r="Z361" i="25"/>
  <c r="Z362" i="25"/>
  <c r="Z363" i="25"/>
  <c r="Z364" i="25"/>
  <c r="Z365" i="25"/>
  <c r="Z366" i="25"/>
  <c r="Z367" i="25"/>
  <c r="Z368" i="25"/>
  <c r="Z369" i="25"/>
  <c r="Z370" i="25"/>
  <c r="Z371" i="25"/>
  <c r="Z372" i="25"/>
  <c r="Z373" i="25"/>
  <c r="Z374" i="25"/>
  <c r="Z375" i="25"/>
  <c r="Z376" i="25"/>
  <c r="Z377" i="25"/>
  <c r="Z378" i="25"/>
  <c r="Z8" i="25"/>
  <c r="J9" i="25"/>
  <c r="AA9" i="25" s="1"/>
  <c r="J10" i="25"/>
  <c r="J11" i="25"/>
  <c r="AA11" i="25" s="1"/>
  <c r="J12" i="25"/>
  <c r="J13" i="25"/>
  <c r="AA13" i="25" s="1"/>
  <c r="J14" i="25"/>
  <c r="J15" i="25"/>
  <c r="AA15" i="25" s="1"/>
  <c r="J16" i="25"/>
  <c r="J17" i="25"/>
  <c r="AA17" i="25" s="1"/>
  <c r="J18" i="25"/>
  <c r="J19" i="25"/>
  <c r="AA19" i="25" s="1"/>
  <c r="J20" i="25"/>
  <c r="J21" i="25"/>
  <c r="W21" i="25" s="1"/>
  <c r="J22" i="25"/>
  <c r="J23" i="25"/>
  <c r="AA23" i="25" s="1"/>
  <c r="J24" i="25"/>
  <c r="J25" i="25"/>
  <c r="AA25" i="25" s="1"/>
  <c r="J26" i="25"/>
  <c r="J27" i="25"/>
  <c r="AA27" i="25" s="1"/>
  <c r="J28" i="25"/>
  <c r="J29" i="25"/>
  <c r="AA29" i="25" s="1"/>
  <c r="J30" i="25"/>
  <c r="J31" i="25"/>
  <c r="AA31" i="25" s="1"/>
  <c r="J32" i="25"/>
  <c r="J33" i="25"/>
  <c r="J34" i="25"/>
  <c r="J35" i="25"/>
  <c r="AA35" i="25" s="1"/>
  <c r="J36" i="25"/>
  <c r="J37" i="25"/>
  <c r="AA37" i="25" s="1"/>
  <c r="J38" i="25"/>
  <c r="J39" i="25"/>
  <c r="W39" i="25" s="1"/>
  <c r="J40" i="25"/>
  <c r="J41" i="25"/>
  <c r="AA41" i="25" s="1"/>
  <c r="J42" i="25"/>
  <c r="J43" i="25"/>
  <c r="AA43" i="25" s="1"/>
  <c r="J44" i="25"/>
  <c r="J45" i="25"/>
  <c r="AA45" i="25" s="1"/>
  <c r="J46" i="25"/>
  <c r="J47" i="25"/>
  <c r="AA47" i="25" s="1"/>
  <c r="J48" i="25"/>
  <c r="J49" i="25"/>
  <c r="AA49" i="25" s="1"/>
  <c r="J50" i="25"/>
  <c r="J51" i="25"/>
  <c r="AA51" i="25" s="1"/>
  <c r="J52" i="25"/>
  <c r="J53" i="25"/>
  <c r="AA53" i="25" s="1"/>
  <c r="J54" i="25"/>
  <c r="J55" i="25"/>
  <c r="AA55" i="25" s="1"/>
  <c r="J56" i="25"/>
  <c r="J57" i="25"/>
  <c r="J58" i="25"/>
  <c r="J59" i="25"/>
  <c r="AA59" i="25" s="1"/>
  <c r="J60" i="25"/>
  <c r="J61" i="25"/>
  <c r="AA61" i="25" s="1"/>
  <c r="J62" i="25"/>
  <c r="J63" i="25"/>
  <c r="W63" i="25" s="1"/>
  <c r="J64" i="25"/>
  <c r="J65" i="25"/>
  <c r="AA65" i="25" s="1"/>
  <c r="J66" i="25"/>
  <c r="J67" i="25"/>
  <c r="AA67" i="25" s="1"/>
  <c r="J68" i="25"/>
  <c r="J69" i="25"/>
  <c r="AA69" i="25" s="1"/>
  <c r="J70" i="25"/>
  <c r="J71" i="25"/>
  <c r="AA71" i="25" s="1"/>
  <c r="J72" i="25"/>
  <c r="J73" i="25"/>
  <c r="AA73" i="25" s="1"/>
  <c r="J74" i="25"/>
  <c r="J75" i="25"/>
  <c r="AA75" i="25" s="1"/>
  <c r="J76" i="25"/>
  <c r="J77" i="25"/>
  <c r="J78" i="25"/>
  <c r="J79" i="25"/>
  <c r="AA79" i="25" s="1"/>
  <c r="J80" i="25"/>
  <c r="J81" i="25"/>
  <c r="AA81" i="25" s="1"/>
  <c r="J82" i="25"/>
  <c r="J83" i="25"/>
  <c r="W83" i="25" s="1"/>
  <c r="J84" i="25"/>
  <c r="J85" i="25"/>
  <c r="AA85" i="25" s="1"/>
  <c r="J86" i="25"/>
  <c r="J87" i="25"/>
  <c r="AA87" i="25" s="1"/>
  <c r="J88" i="25"/>
  <c r="J89" i="25"/>
  <c r="AA89" i="25" s="1"/>
  <c r="J90" i="25"/>
  <c r="J91" i="25"/>
  <c r="AA91" i="25" s="1"/>
  <c r="J92" i="25"/>
  <c r="J93" i="25"/>
  <c r="AA93" i="25" s="1"/>
  <c r="J94" i="25"/>
  <c r="J95" i="25"/>
  <c r="J96" i="25"/>
  <c r="J97" i="25"/>
  <c r="AA97" i="25" s="1"/>
  <c r="J98" i="25"/>
  <c r="J99" i="25"/>
  <c r="AA99" i="25" s="1"/>
  <c r="J100" i="25"/>
  <c r="J101" i="25"/>
  <c r="W101" i="25" s="1"/>
  <c r="J102" i="25"/>
  <c r="J103" i="25"/>
  <c r="AA103" i="25" s="1"/>
  <c r="J104" i="25"/>
  <c r="J105" i="25"/>
  <c r="AA105" i="25" s="1"/>
  <c r="J106" i="25"/>
  <c r="J107" i="25"/>
  <c r="AA107" i="25" s="1"/>
  <c r="J108" i="25"/>
  <c r="J109" i="25"/>
  <c r="AA109" i="25" s="1"/>
  <c r="J110" i="25"/>
  <c r="J111" i="25"/>
  <c r="AA111" i="25" s="1"/>
  <c r="J296" i="25"/>
  <c r="W296" i="25" s="1"/>
  <c r="J297" i="25"/>
  <c r="AA297" i="25" s="1"/>
  <c r="J298" i="25"/>
  <c r="J299" i="25"/>
  <c r="W299" i="25" s="1"/>
  <c r="J300" i="25"/>
  <c r="J301" i="25"/>
  <c r="AA301" i="25" s="1"/>
  <c r="J302" i="25"/>
  <c r="J303" i="25"/>
  <c r="J304" i="25"/>
  <c r="J305" i="25"/>
  <c r="AA305" i="25" s="1"/>
  <c r="J306" i="25"/>
  <c r="W306" i="25" s="1"/>
  <c r="J307" i="25"/>
  <c r="AA307" i="25" s="1"/>
  <c r="J308" i="25"/>
  <c r="J309" i="25"/>
  <c r="W309" i="25" s="1"/>
  <c r="J310" i="25"/>
  <c r="J311" i="25"/>
  <c r="AA311" i="25" s="1"/>
  <c r="J312" i="25"/>
  <c r="W312" i="25" s="1"/>
  <c r="J313" i="25"/>
  <c r="AA313" i="25" s="1"/>
  <c r="J314" i="25"/>
  <c r="J315" i="25"/>
  <c r="AA315" i="25" s="1"/>
  <c r="J316" i="25"/>
  <c r="J317" i="25"/>
  <c r="AA317" i="25" s="1"/>
  <c r="J318" i="25"/>
  <c r="J319" i="25"/>
  <c r="AA319" i="25" s="1"/>
  <c r="J320" i="25"/>
  <c r="J321" i="25"/>
  <c r="J322" i="25"/>
  <c r="J323" i="25"/>
  <c r="AA323" i="25" s="1"/>
  <c r="J324" i="25"/>
  <c r="J325" i="25"/>
  <c r="AA325" i="25" s="1"/>
  <c r="J326" i="25"/>
  <c r="J327" i="25"/>
  <c r="W327" i="25" s="1"/>
  <c r="J328" i="25"/>
  <c r="J329" i="25"/>
  <c r="AA329" i="25" s="1"/>
  <c r="J330" i="25"/>
  <c r="W330" i="25" s="1"/>
  <c r="J331" i="25"/>
  <c r="AA331" i="25" s="1"/>
  <c r="J332" i="25"/>
  <c r="J333" i="25"/>
  <c r="J334" i="25"/>
  <c r="J335" i="25"/>
  <c r="AA335" i="25" s="1"/>
  <c r="J336" i="25"/>
  <c r="W336" i="25" s="1"/>
  <c r="J337" i="25"/>
  <c r="AA337" i="25" s="1"/>
  <c r="J338" i="25"/>
  <c r="J339" i="25"/>
  <c r="W339" i="25" s="1"/>
  <c r="J340" i="25"/>
  <c r="J341" i="25"/>
  <c r="AA341" i="25" s="1"/>
  <c r="J342" i="25"/>
  <c r="J343" i="25"/>
  <c r="AA343" i="25" s="1"/>
  <c r="J344" i="25"/>
  <c r="W344" i="25" s="1"/>
  <c r="J345" i="25"/>
  <c r="AA345" i="25" s="1"/>
  <c r="J346" i="25"/>
  <c r="J347" i="25"/>
  <c r="W347" i="25" s="1"/>
  <c r="J348" i="25"/>
  <c r="J349" i="25"/>
  <c r="AA349" i="25" s="1"/>
  <c r="J350" i="25"/>
  <c r="J351" i="25"/>
  <c r="AA351" i="25" s="1"/>
  <c r="J352" i="25"/>
  <c r="W352" i="25" s="1"/>
  <c r="J353" i="25"/>
  <c r="AA353" i="25" s="1"/>
  <c r="J354" i="25"/>
  <c r="J355" i="25"/>
  <c r="J356" i="25"/>
  <c r="J357" i="25"/>
  <c r="AA357" i="25" s="1"/>
  <c r="J358" i="25"/>
  <c r="J359" i="25"/>
  <c r="AA359" i="25" s="1"/>
  <c r="J360" i="25"/>
  <c r="J361" i="25"/>
  <c r="AA361" i="25" s="1"/>
  <c r="J362" i="25"/>
  <c r="J363" i="25"/>
  <c r="J364" i="25"/>
  <c r="J365" i="25"/>
  <c r="AA365" i="25" s="1"/>
  <c r="J366" i="25"/>
  <c r="J367" i="25"/>
  <c r="AA367" i="25" s="1"/>
  <c r="J368" i="25"/>
  <c r="W368" i="25" s="1"/>
  <c r="J369" i="25"/>
  <c r="AA369" i="25" s="1"/>
  <c r="J370" i="25"/>
  <c r="J371" i="25"/>
  <c r="AA371" i="25" s="1"/>
  <c r="J372" i="25"/>
  <c r="J373" i="25"/>
  <c r="W373" i="25" s="1"/>
  <c r="J374" i="25"/>
  <c r="W374" i="25" s="1"/>
  <c r="J375" i="25"/>
  <c r="AA375" i="25" s="1"/>
  <c r="J376" i="25"/>
  <c r="J377" i="25"/>
  <c r="J378" i="25"/>
  <c r="AA373" i="25" l="1"/>
  <c r="AA299" i="25"/>
  <c r="AA347" i="25"/>
  <c r="AA39" i="25"/>
  <c r="W378" i="25"/>
  <c r="AA378" i="25"/>
  <c r="W360" i="25"/>
  <c r="AA360" i="25"/>
  <c r="Z3" i="25"/>
  <c r="Z1" i="25"/>
  <c r="Z4" i="25"/>
  <c r="Z2" i="25"/>
  <c r="AA327" i="25"/>
  <c r="AA83" i="25"/>
  <c r="W377" i="25"/>
  <c r="AA377" i="25"/>
  <c r="W363" i="25"/>
  <c r="AA363" i="25"/>
  <c r="W355" i="25"/>
  <c r="AA355" i="25"/>
  <c r="W333" i="25"/>
  <c r="AA333" i="25"/>
  <c r="W321" i="25"/>
  <c r="AA321" i="25"/>
  <c r="W303" i="25"/>
  <c r="AA303" i="25"/>
  <c r="W95" i="25"/>
  <c r="AA95" i="25"/>
  <c r="W77" i="25"/>
  <c r="AA77" i="25"/>
  <c r="W57" i="25"/>
  <c r="AA57" i="25"/>
  <c r="W33" i="25"/>
  <c r="AA33" i="25"/>
  <c r="AA339" i="25"/>
  <c r="AA309" i="25"/>
  <c r="AA101" i="25"/>
  <c r="AA63" i="25"/>
  <c r="AA21" i="25"/>
  <c r="AA344" i="25"/>
  <c r="AA296" i="25"/>
  <c r="AA376" i="25"/>
  <c r="W376" i="25"/>
  <c r="AA372" i="25"/>
  <c r="W372" i="25"/>
  <c r="AA370" i="25"/>
  <c r="W370" i="25"/>
  <c r="AA366" i="25"/>
  <c r="W366" i="25"/>
  <c r="AA364" i="25"/>
  <c r="W364" i="25"/>
  <c r="AA362" i="25"/>
  <c r="W362" i="25"/>
  <c r="AA358" i="25"/>
  <c r="W358" i="25"/>
  <c r="AA356" i="25"/>
  <c r="W356" i="25"/>
  <c r="AA354" i="25"/>
  <c r="W354" i="25"/>
  <c r="AA350" i="25"/>
  <c r="W350" i="25"/>
  <c r="AA348" i="25"/>
  <c r="W348" i="25"/>
  <c r="AA346" i="25"/>
  <c r="W346" i="25"/>
  <c r="AA342" i="25"/>
  <c r="W342" i="25"/>
  <c r="AA340" i="25"/>
  <c r="W340" i="25"/>
  <c r="AA338" i="25"/>
  <c r="W338" i="25"/>
  <c r="AA334" i="25"/>
  <c r="W334" i="25"/>
  <c r="AA332" i="25"/>
  <c r="W332" i="25"/>
  <c r="AA328" i="25"/>
  <c r="W328" i="25"/>
  <c r="AA326" i="25"/>
  <c r="W326" i="25"/>
  <c r="AA324" i="25"/>
  <c r="W324" i="25"/>
  <c r="AA322" i="25"/>
  <c r="W322" i="25"/>
  <c r="AA320" i="25"/>
  <c r="W320" i="25"/>
  <c r="AA318" i="25"/>
  <c r="W318" i="25"/>
  <c r="AA316" i="25"/>
  <c r="W316" i="25"/>
  <c r="AA314" i="25"/>
  <c r="W314" i="25"/>
  <c r="AA310" i="25"/>
  <c r="W310" i="25"/>
  <c r="AA308" i="25"/>
  <c r="W308" i="25"/>
  <c r="AA304" i="25"/>
  <c r="W304" i="25"/>
  <c r="AA302" i="25"/>
  <c r="W302" i="25"/>
  <c r="AA300" i="25"/>
  <c r="W300" i="25"/>
  <c r="AA298" i="25"/>
  <c r="W298" i="25"/>
  <c r="AA110" i="25"/>
  <c r="W110" i="25"/>
  <c r="AA108" i="25"/>
  <c r="W108" i="25"/>
  <c r="AA106" i="25"/>
  <c r="W106" i="25"/>
  <c r="AA104" i="25"/>
  <c r="W104" i="25"/>
  <c r="AA102" i="25"/>
  <c r="W102" i="25"/>
  <c r="AA100" i="25"/>
  <c r="W100" i="25"/>
  <c r="W98" i="25"/>
  <c r="AA98" i="25"/>
  <c r="AA96" i="25"/>
  <c r="W96" i="25"/>
  <c r="AA94" i="25"/>
  <c r="W94" i="25"/>
  <c r="W92" i="25"/>
  <c r="AA92" i="25"/>
  <c r="AA90" i="25"/>
  <c r="W90" i="25"/>
  <c r="AA88" i="25"/>
  <c r="W88" i="25"/>
  <c r="AA86" i="25"/>
  <c r="W86" i="25"/>
  <c r="AA84" i="25"/>
  <c r="W84" i="25"/>
  <c r="AA82" i="25"/>
  <c r="W82" i="25"/>
  <c r="W80" i="25"/>
  <c r="AA80" i="25"/>
  <c r="AA78" i="25"/>
  <c r="W78" i="25"/>
  <c r="AA76" i="25"/>
  <c r="W76" i="25"/>
  <c r="AA74" i="25"/>
  <c r="W74" i="25"/>
  <c r="AA72" i="25"/>
  <c r="W72" i="25"/>
  <c r="AA70" i="25"/>
  <c r="W70" i="25"/>
  <c r="AA68" i="25"/>
  <c r="W68" i="25"/>
  <c r="AA66" i="25"/>
  <c r="W66" i="25"/>
  <c r="AA64" i="25"/>
  <c r="W64" i="25"/>
  <c r="AA62" i="25"/>
  <c r="W62" i="25"/>
  <c r="AA60" i="25"/>
  <c r="W60" i="25"/>
  <c r="AA58" i="25"/>
  <c r="W58" i="25"/>
  <c r="AA56" i="25"/>
  <c r="W56" i="25"/>
  <c r="AA54" i="25"/>
  <c r="W54" i="25"/>
  <c r="AA52" i="25"/>
  <c r="W52" i="25"/>
  <c r="AA50" i="25"/>
  <c r="W50" i="25"/>
  <c r="AA48" i="25"/>
  <c r="W48" i="25"/>
  <c r="AA46" i="25"/>
  <c r="W46" i="25"/>
  <c r="AA44" i="25"/>
  <c r="W44" i="25"/>
  <c r="AA42" i="25"/>
  <c r="W42" i="25"/>
  <c r="AA40" i="25"/>
  <c r="W40" i="25"/>
  <c r="AA38" i="25"/>
  <c r="W38" i="25"/>
  <c r="AA36" i="25"/>
  <c r="W36" i="25"/>
  <c r="AA34" i="25"/>
  <c r="W34" i="25"/>
  <c r="AA32" i="25"/>
  <c r="W32" i="25"/>
  <c r="AA30" i="25"/>
  <c r="W30" i="25"/>
  <c r="AA28" i="25"/>
  <c r="W28" i="25"/>
  <c r="AA26" i="25"/>
  <c r="W26" i="25"/>
  <c r="AA24" i="25"/>
  <c r="W24" i="25"/>
  <c r="AA22" i="25"/>
  <c r="W22" i="25"/>
  <c r="AA20" i="25"/>
  <c r="W20" i="25"/>
  <c r="AA18" i="25"/>
  <c r="W18" i="25"/>
  <c r="AA16" i="25"/>
  <c r="W16" i="25"/>
  <c r="AA14" i="25"/>
  <c r="W14" i="25"/>
  <c r="AA12" i="25"/>
  <c r="W12" i="25"/>
  <c r="AA10" i="25"/>
  <c r="W10" i="25"/>
  <c r="AA374" i="25"/>
  <c r="AA368" i="25"/>
  <c r="AA352" i="25"/>
  <c r="AA336" i="25"/>
  <c r="AA330" i="25"/>
  <c r="AA312" i="25"/>
  <c r="AA306" i="25"/>
  <c r="W375" i="25"/>
  <c r="W371" i="25"/>
  <c r="W369" i="25"/>
  <c r="W367" i="25"/>
  <c r="W365" i="25"/>
  <c r="W361" i="25"/>
  <c r="W359" i="25"/>
  <c r="W357" i="25"/>
  <c r="W353" i="25"/>
  <c r="W351" i="25"/>
  <c r="W349" i="25"/>
  <c r="W345" i="25"/>
  <c r="W343" i="25"/>
  <c r="W341" i="25"/>
  <c r="W337" i="25"/>
  <c r="W335" i="25"/>
  <c r="W331" i="25"/>
  <c r="W329" i="25"/>
  <c r="W325" i="25"/>
  <c r="W323" i="25"/>
  <c r="W319" i="25"/>
  <c r="W317" i="25"/>
  <c r="W315" i="25"/>
  <c r="W313" i="25"/>
  <c r="W311" i="25"/>
  <c r="W307" i="25"/>
  <c r="W305" i="25"/>
  <c r="W301" i="25"/>
  <c r="W297" i="25"/>
  <c r="W111" i="25"/>
  <c r="W109" i="25"/>
  <c r="W107" i="25"/>
  <c r="W105" i="25"/>
  <c r="W103" i="25"/>
  <c r="W99" i="25"/>
  <c r="W97" i="25"/>
  <c r="W93" i="25"/>
  <c r="W91" i="25"/>
  <c r="W89" i="25"/>
  <c r="W87" i="25"/>
  <c r="W85" i="25"/>
  <c r="W81" i="25"/>
  <c r="W79" i="25"/>
  <c r="W75" i="25"/>
  <c r="W73" i="25"/>
  <c r="W71" i="25"/>
  <c r="W69" i="25"/>
  <c r="W67" i="25"/>
  <c r="W65" i="25"/>
  <c r="W61" i="25"/>
  <c r="W59" i="25"/>
  <c r="W55" i="25"/>
  <c r="W53" i="25"/>
  <c r="W51" i="25"/>
  <c r="W49" i="25"/>
  <c r="W47" i="25"/>
  <c r="W45" i="25"/>
  <c r="W43" i="25"/>
  <c r="W41" i="25"/>
  <c r="W37" i="25"/>
  <c r="W35" i="25"/>
  <c r="W31" i="25"/>
  <c r="W29" i="25"/>
  <c r="W27" i="25"/>
  <c r="W25" i="25"/>
  <c r="W23" i="25"/>
  <c r="W19" i="25"/>
  <c r="W17" i="25"/>
  <c r="W15" i="25"/>
  <c r="W13" i="25"/>
  <c r="W11" i="25"/>
  <c r="W9" i="25"/>
  <c r="F9" i="25" l="1"/>
  <c r="G9" i="25" s="1"/>
  <c r="H9" i="25" s="1"/>
  <c r="I9" i="25" s="1"/>
  <c r="K9" i="25" s="1"/>
  <c r="F10" i="25"/>
  <c r="G10" i="25" s="1"/>
  <c r="H10" i="25" s="1"/>
  <c r="I10" i="25" s="1"/>
  <c r="K10" i="25" s="1"/>
  <c r="L10" i="25" s="1"/>
  <c r="F11" i="25"/>
  <c r="G11" i="25" s="1"/>
  <c r="H11" i="25" s="1"/>
  <c r="I11" i="25" s="1"/>
  <c r="K11" i="25" s="1"/>
  <c r="F12" i="25"/>
  <c r="G12" i="25" s="1"/>
  <c r="H12" i="25" s="1"/>
  <c r="I12" i="25" s="1"/>
  <c r="K12" i="25" s="1"/>
  <c r="F13" i="25"/>
  <c r="G13" i="25" s="1"/>
  <c r="H13" i="25" s="1"/>
  <c r="I13" i="25" s="1"/>
  <c r="K13" i="25" s="1"/>
  <c r="F14" i="25"/>
  <c r="G14" i="25" s="1"/>
  <c r="H14" i="25" s="1"/>
  <c r="I14" i="25" s="1"/>
  <c r="K14" i="25" s="1"/>
  <c r="F15" i="25"/>
  <c r="G15" i="25" s="1"/>
  <c r="H15" i="25" s="1"/>
  <c r="I15" i="25" s="1"/>
  <c r="K15" i="25" s="1"/>
  <c r="F16" i="25"/>
  <c r="G16" i="25" s="1"/>
  <c r="H16" i="25" s="1"/>
  <c r="I16" i="25" s="1"/>
  <c r="K16" i="25" s="1"/>
  <c r="F17" i="25"/>
  <c r="G17" i="25" s="1"/>
  <c r="H17" i="25" s="1"/>
  <c r="I17" i="25" s="1"/>
  <c r="K17" i="25" s="1"/>
  <c r="F18" i="25"/>
  <c r="G18" i="25" s="1"/>
  <c r="H18" i="25" s="1"/>
  <c r="I18" i="25" s="1"/>
  <c r="K18" i="25" s="1"/>
  <c r="F19" i="25"/>
  <c r="G19" i="25" s="1"/>
  <c r="H19" i="25" s="1"/>
  <c r="I19" i="25" s="1"/>
  <c r="K19" i="25" s="1"/>
  <c r="F20" i="25"/>
  <c r="G20" i="25" s="1"/>
  <c r="H20" i="25" s="1"/>
  <c r="I20" i="25" s="1"/>
  <c r="K20" i="25" s="1"/>
  <c r="F21" i="25"/>
  <c r="G21" i="25" s="1"/>
  <c r="H21" i="25" s="1"/>
  <c r="I21" i="25" s="1"/>
  <c r="K21" i="25" s="1"/>
  <c r="F22" i="25"/>
  <c r="G22" i="25" s="1"/>
  <c r="H22" i="25" s="1"/>
  <c r="I22" i="25" s="1"/>
  <c r="K22" i="25" s="1"/>
  <c r="F23" i="25"/>
  <c r="G23" i="25" s="1"/>
  <c r="H23" i="25" s="1"/>
  <c r="I23" i="25" s="1"/>
  <c r="K23" i="25" s="1"/>
  <c r="F24" i="25"/>
  <c r="G24" i="25" s="1"/>
  <c r="H24" i="25" s="1"/>
  <c r="I24" i="25" s="1"/>
  <c r="K24" i="25" s="1"/>
  <c r="F25" i="25"/>
  <c r="G25" i="25" s="1"/>
  <c r="H25" i="25" s="1"/>
  <c r="I25" i="25" s="1"/>
  <c r="K25" i="25" s="1"/>
  <c r="F26" i="25"/>
  <c r="G26" i="25" s="1"/>
  <c r="H26" i="25" s="1"/>
  <c r="I26" i="25" s="1"/>
  <c r="K26" i="25" s="1"/>
  <c r="F27" i="25"/>
  <c r="G27" i="25" s="1"/>
  <c r="H27" i="25" s="1"/>
  <c r="I27" i="25" s="1"/>
  <c r="K27" i="25" s="1"/>
  <c r="F28" i="25"/>
  <c r="G28" i="25" s="1"/>
  <c r="H28" i="25" s="1"/>
  <c r="I28" i="25" s="1"/>
  <c r="K28" i="25" s="1"/>
  <c r="F29" i="25"/>
  <c r="G29" i="25" s="1"/>
  <c r="H29" i="25" s="1"/>
  <c r="I29" i="25" s="1"/>
  <c r="K29" i="25" s="1"/>
  <c r="F30" i="25"/>
  <c r="G30" i="25" s="1"/>
  <c r="H30" i="25" s="1"/>
  <c r="I30" i="25" s="1"/>
  <c r="K30" i="25" s="1"/>
  <c r="F31" i="25"/>
  <c r="G31" i="25" s="1"/>
  <c r="H31" i="25" s="1"/>
  <c r="I31" i="25" s="1"/>
  <c r="K31" i="25" s="1"/>
  <c r="F32" i="25"/>
  <c r="G32" i="25" s="1"/>
  <c r="H32" i="25" s="1"/>
  <c r="I32" i="25" s="1"/>
  <c r="K32" i="25" s="1"/>
  <c r="F33" i="25"/>
  <c r="G33" i="25" s="1"/>
  <c r="H33" i="25" s="1"/>
  <c r="I33" i="25" s="1"/>
  <c r="K33" i="25" s="1"/>
  <c r="F34" i="25"/>
  <c r="G34" i="25" s="1"/>
  <c r="H34" i="25" s="1"/>
  <c r="I34" i="25" s="1"/>
  <c r="K34" i="25" s="1"/>
  <c r="F35" i="25"/>
  <c r="G35" i="25" s="1"/>
  <c r="H35" i="25" s="1"/>
  <c r="I35" i="25" s="1"/>
  <c r="K35" i="25" s="1"/>
  <c r="F36" i="25"/>
  <c r="G36" i="25" s="1"/>
  <c r="H36" i="25" s="1"/>
  <c r="I36" i="25" s="1"/>
  <c r="K36" i="25" s="1"/>
  <c r="F37" i="25"/>
  <c r="G37" i="25" s="1"/>
  <c r="H37" i="25" s="1"/>
  <c r="I37" i="25" s="1"/>
  <c r="K37" i="25" s="1"/>
  <c r="F38" i="25"/>
  <c r="G38" i="25" s="1"/>
  <c r="H38" i="25" s="1"/>
  <c r="I38" i="25" s="1"/>
  <c r="K38" i="25" s="1"/>
  <c r="F39" i="25"/>
  <c r="G39" i="25" s="1"/>
  <c r="H39" i="25" s="1"/>
  <c r="I39" i="25" s="1"/>
  <c r="K39" i="25" s="1"/>
  <c r="F40" i="25"/>
  <c r="G40" i="25" s="1"/>
  <c r="H40" i="25" s="1"/>
  <c r="I40" i="25" s="1"/>
  <c r="K40" i="25" s="1"/>
  <c r="F41" i="25"/>
  <c r="G41" i="25" s="1"/>
  <c r="H41" i="25" s="1"/>
  <c r="I41" i="25" s="1"/>
  <c r="K41" i="25" s="1"/>
  <c r="F42" i="25"/>
  <c r="G42" i="25" s="1"/>
  <c r="H42" i="25" s="1"/>
  <c r="I42" i="25" s="1"/>
  <c r="K42" i="25" s="1"/>
  <c r="F43" i="25"/>
  <c r="G43" i="25" s="1"/>
  <c r="H43" i="25" s="1"/>
  <c r="I43" i="25" s="1"/>
  <c r="K43" i="25" s="1"/>
  <c r="F44" i="25"/>
  <c r="G44" i="25" s="1"/>
  <c r="H44" i="25" s="1"/>
  <c r="I44" i="25" s="1"/>
  <c r="K44" i="25" s="1"/>
  <c r="F45" i="25"/>
  <c r="G45" i="25" s="1"/>
  <c r="H45" i="25" s="1"/>
  <c r="I45" i="25" s="1"/>
  <c r="K45" i="25" s="1"/>
  <c r="F46" i="25"/>
  <c r="G46" i="25" s="1"/>
  <c r="H46" i="25" s="1"/>
  <c r="I46" i="25" s="1"/>
  <c r="K46" i="25" s="1"/>
  <c r="F47" i="25"/>
  <c r="G47" i="25" s="1"/>
  <c r="H47" i="25" s="1"/>
  <c r="I47" i="25" s="1"/>
  <c r="K47" i="25" s="1"/>
  <c r="F48" i="25"/>
  <c r="G48" i="25" s="1"/>
  <c r="H48" i="25" s="1"/>
  <c r="I48" i="25" s="1"/>
  <c r="K48" i="25" s="1"/>
  <c r="F49" i="25"/>
  <c r="G49" i="25" s="1"/>
  <c r="H49" i="25" s="1"/>
  <c r="I49" i="25" s="1"/>
  <c r="K49" i="25" s="1"/>
  <c r="F50" i="25"/>
  <c r="G50" i="25" s="1"/>
  <c r="H50" i="25" s="1"/>
  <c r="I50" i="25" s="1"/>
  <c r="K50" i="25" s="1"/>
  <c r="F51" i="25"/>
  <c r="G51" i="25" s="1"/>
  <c r="H51" i="25" s="1"/>
  <c r="I51" i="25" s="1"/>
  <c r="K51" i="25" s="1"/>
  <c r="F52" i="25"/>
  <c r="G52" i="25" s="1"/>
  <c r="H52" i="25" s="1"/>
  <c r="I52" i="25" s="1"/>
  <c r="K52" i="25" s="1"/>
  <c r="F53" i="25"/>
  <c r="G53" i="25" s="1"/>
  <c r="H53" i="25" s="1"/>
  <c r="I53" i="25" s="1"/>
  <c r="K53" i="25" s="1"/>
  <c r="F54" i="25"/>
  <c r="G54" i="25" s="1"/>
  <c r="H54" i="25" s="1"/>
  <c r="I54" i="25" s="1"/>
  <c r="K54" i="25" s="1"/>
  <c r="F55" i="25"/>
  <c r="G55" i="25" s="1"/>
  <c r="H55" i="25" s="1"/>
  <c r="I55" i="25" s="1"/>
  <c r="K55" i="25" s="1"/>
  <c r="F56" i="25"/>
  <c r="G56" i="25" s="1"/>
  <c r="H56" i="25" s="1"/>
  <c r="I56" i="25" s="1"/>
  <c r="K56" i="25" s="1"/>
  <c r="F57" i="25"/>
  <c r="G57" i="25" s="1"/>
  <c r="H57" i="25" s="1"/>
  <c r="I57" i="25" s="1"/>
  <c r="K57" i="25" s="1"/>
  <c r="F58" i="25"/>
  <c r="G58" i="25" s="1"/>
  <c r="H58" i="25" s="1"/>
  <c r="I58" i="25" s="1"/>
  <c r="K58" i="25" s="1"/>
  <c r="F59" i="25"/>
  <c r="G59" i="25" s="1"/>
  <c r="H59" i="25" s="1"/>
  <c r="I59" i="25" s="1"/>
  <c r="K59" i="25" s="1"/>
  <c r="F60" i="25"/>
  <c r="G60" i="25" s="1"/>
  <c r="H60" i="25" s="1"/>
  <c r="I60" i="25" s="1"/>
  <c r="K60" i="25" s="1"/>
  <c r="F61" i="25"/>
  <c r="G61" i="25" s="1"/>
  <c r="H61" i="25" s="1"/>
  <c r="I61" i="25" s="1"/>
  <c r="K61" i="25" s="1"/>
  <c r="F62" i="25"/>
  <c r="G62" i="25" s="1"/>
  <c r="H62" i="25" s="1"/>
  <c r="I62" i="25" s="1"/>
  <c r="K62" i="25" s="1"/>
  <c r="F63" i="25"/>
  <c r="G63" i="25" s="1"/>
  <c r="H63" i="25" s="1"/>
  <c r="I63" i="25" s="1"/>
  <c r="K63" i="25" s="1"/>
  <c r="F64" i="25"/>
  <c r="G64" i="25" s="1"/>
  <c r="H64" i="25" s="1"/>
  <c r="I64" i="25" s="1"/>
  <c r="K64" i="25" s="1"/>
  <c r="F65" i="25"/>
  <c r="G65" i="25" s="1"/>
  <c r="H65" i="25" s="1"/>
  <c r="I65" i="25" s="1"/>
  <c r="K65" i="25" s="1"/>
  <c r="F66" i="25"/>
  <c r="G66" i="25" s="1"/>
  <c r="H66" i="25" s="1"/>
  <c r="I66" i="25" s="1"/>
  <c r="K66" i="25" s="1"/>
  <c r="F67" i="25"/>
  <c r="G67" i="25" s="1"/>
  <c r="H67" i="25" s="1"/>
  <c r="I67" i="25" s="1"/>
  <c r="K67" i="25" s="1"/>
  <c r="F68" i="25"/>
  <c r="G68" i="25" s="1"/>
  <c r="H68" i="25" s="1"/>
  <c r="I68" i="25" s="1"/>
  <c r="K68" i="25" s="1"/>
  <c r="F69" i="25"/>
  <c r="G69" i="25" s="1"/>
  <c r="H69" i="25" s="1"/>
  <c r="I69" i="25" s="1"/>
  <c r="K69" i="25" s="1"/>
  <c r="F70" i="25"/>
  <c r="G70" i="25" s="1"/>
  <c r="H70" i="25" s="1"/>
  <c r="I70" i="25" s="1"/>
  <c r="K70" i="25" s="1"/>
  <c r="F71" i="25"/>
  <c r="G71" i="25" s="1"/>
  <c r="H71" i="25" s="1"/>
  <c r="I71" i="25" s="1"/>
  <c r="K71" i="25" s="1"/>
  <c r="F72" i="25"/>
  <c r="G72" i="25" s="1"/>
  <c r="H72" i="25" s="1"/>
  <c r="I72" i="25" s="1"/>
  <c r="K72" i="25" s="1"/>
  <c r="F73" i="25"/>
  <c r="G73" i="25" s="1"/>
  <c r="H73" i="25" s="1"/>
  <c r="I73" i="25" s="1"/>
  <c r="K73" i="25" s="1"/>
  <c r="F74" i="25"/>
  <c r="G74" i="25" s="1"/>
  <c r="H74" i="25" s="1"/>
  <c r="I74" i="25" s="1"/>
  <c r="K74" i="25" s="1"/>
  <c r="F75" i="25"/>
  <c r="G75" i="25" s="1"/>
  <c r="H75" i="25" s="1"/>
  <c r="I75" i="25" s="1"/>
  <c r="K75" i="25" s="1"/>
  <c r="F76" i="25"/>
  <c r="G76" i="25" s="1"/>
  <c r="H76" i="25" s="1"/>
  <c r="I76" i="25" s="1"/>
  <c r="K76" i="25" s="1"/>
  <c r="F77" i="25"/>
  <c r="G77" i="25" s="1"/>
  <c r="H77" i="25" s="1"/>
  <c r="I77" i="25" s="1"/>
  <c r="K77" i="25" s="1"/>
  <c r="F78" i="25"/>
  <c r="G78" i="25" s="1"/>
  <c r="H78" i="25" s="1"/>
  <c r="I78" i="25" s="1"/>
  <c r="K78" i="25" s="1"/>
  <c r="F79" i="25"/>
  <c r="G79" i="25" s="1"/>
  <c r="H79" i="25" s="1"/>
  <c r="I79" i="25" s="1"/>
  <c r="K79" i="25" s="1"/>
  <c r="F80" i="25"/>
  <c r="G80" i="25" s="1"/>
  <c r="H80" i="25" s="1"/>
  <c r="I80" i="25" s="1"/>
  <c r="K80" i="25" s="1"/>
  <c r="F81" i="25"/>
  <c r="G81" i="25" s="1"/>
  <c r="H81" i="25" s="1"/>
  <c r="I81" i="25" s="1"/>
  <c r="K81" i="25" s="1"/>
  <c r="F82" i="25"/>
  <c r="G82" i="25" s="1"/>
  <c r="H82" i="25" s="1"/>
  <c r="I82" i="25" s="1"/>
  <c r="K82" i="25" s="1"/>
  <c r="F83" i="25"/>
  <c r="G83" i="25" s="1"/>
  <c r="H83" i="25" s="1"/>
  <c r="I83" i="25" s="1"/>
  <c r="K83" i="25" s="1"/>
  <c r="F84" i="25"/>
  <c r="G84" i="25" s="1"/>
  <c r="H84" i="25" s="1"/>
  <c r="I84" i="25" s="1"/>
  <c r="K84" i="25" s="1"/>
  <c r="F85" i="25"/>
  <c r="G85" i="25" s="1"/>
  <c r="H85" i="25" s="1"/>
  <c r="I85" i="25" s="1"/>
  <c r="K85" i="25" s="1"/>
  <c r="F86" i="25"/>
  <c r="G86" i="25" s="1"/>
  <c r="H86" i="25" s="1"/>
  <c r="I86" i="25" s="1"/>
  <c r="K86" i="25" s="1"/>
  <c r="F87" i="25"/>
  <c r="G87" i="25" s="1"/>
  <c r="H87" i="25" s="1"/>
  <c r="I87" i="25" s="1"/>
  <c r="K87" i="25" s="1"/>
  <c r="F88" i="25"/>
  <c r="G88" i="25" s="1"/>
  <c r="H88" i="25" s="1"/>
  <c r="I88" i="25" s="1"/>
  <c r="K88" i="25" s="1"/>
  <c r="F89" i="25"/>
  <c r="G89" i="25" s="1"/>
  <c r="H89" i="25" s="1"/>
  <c r="I89" i="25" s="1"/>
  <c r="K89" i="25" s="1"/>
  <c r="F90" i="25"/>
  <c r="G90" i="25" s="1"/>
  <c r="H90" i="25" s="1"/>
  <c r="I90" i="25" s="1"/>
  <c r="K90" i="25" s="1"/>
  <c r="F91" i="25"/>
  <c r="G91" i="25" s="1"/>
  <c r="H91" i="25" s="1"/>
  <c r="I91" i="25" s="1"/>
  <c r="K91" i="25" s="1"/>
  <c r="F92" i="25"/>
  <c r="G92" i="25" s="1"/>
  <c r="H92" i="25" s="1"/>
  <c r="I92" i="25" s="1"/>
  <c r="K92" i="25" s="1"/>
  <c r="F93" i="25"/>
  <c r="G93" i="25" s="1"/>
  <c r="H93" i="25" s="1"/>
  <c r="I93" i="25" s="1"/>
  <c r="K93" i="25" s="1"/>
  <c r="F94" i="25"/>
  <c r="G94" i="25" s="1"/>
  <c r="F95" i="25"/>
  <c r="G95" i="25" s="1"/>
  <c r="F96" i="25"/>
  <c r="G96" i="25" s="1"/>
  <c r="F97" i="25"/>
  <c r="G97" i="25" s="1"/>
  <c r="F98" i="25"/>
  <c r="G98" i="25" s="1"/>
  <c r="F99" i="25"/>
  <c r="G99" i="25" s="1"/>
  <c r="F100" i="25"/>
  <c r="G100" i="25" s="1"/>
  <c r="F101" i="25"/>
  <c r="G101" i="25" s="1"/>
  <c r="F102" i="25"/>
  <c r="G102" i="25" s="1"/>
  <c r="F103" i="25"/>
  <c r="G103" i="25" s="1"/>
  <c r="F104" i="25"/>
  <c r="G104" i="25" s="1"/>
  <c r="F105" i="25"/>
  <c r="G105" i="25" s="1"/>
  <c r="F106" i="25"/>
  <c r="G106" i="25" s="1"/>
  <c r="F107" i="25"/>
  <c r="G107" i="25" s="1"/>
  <c r="F108" i="25"/>
  <c r="G108" i="25" s="1"/>
  <c r="F109" i="25"/>
  <c r="G109" i="25" s="1"/>
  <c r="F110" i="25"/>
  <c r="G110" i="25" s="1"/>
  <c r="F111" i="25"/>
  <c r="G111" i="25" s="1"/>
  <c r="F112" i="25"/>
  <c r="G112" i="25" s="1"/>
  <c r="F113" i="25"/>
  <c r="G113" i="25" s="1"/>
  <c r="F114" i="25"/>
  <c r="G114" i="25" s="1"/>
  <c r="F115" i="25"/>
  <c r="G115" i="25" s="1"/>
  <c r="F116" i="25"/>
  <c r="G116" i="25" s="1"/>
  <c r="F117" i="25"/>
  <c r="G117" i="25" s="1"/>
  <c r="F118" i="25"/>
  <c r="G118" i="25" s="1"/>
  <c r="F119" i="25"/>
  <c r="G119" i="25" s="1"/>
  <c r="F120" i="25"/>
  <c r="G120" i="25" s="1"/>
  <c r="F121" i="25"/>
  <c r="G121" i="25" s="1"/>
  <c r="F122" i="25"/>
  <c r="G122" i="25" s="1"/>
  <c r="F123" i="25"/>
  <c r="G123" i="25" s="1"/>
  <c r="F124" i="25"/>
  <c r="G124" i="25" s="1"/>
  <c r="F125" i="25"/>
  <c r="G125" i="25" s="1"/>
  <c r="F126" i="25"/>
  <c r="G126" i="25" s="1"/>
  <c r="F127" i="25"/>
  <c r="G127" i="25" s="1"/>
  <c r="F128" i="25"/>
  <c r="G128" i="25" s="1"/>
  <c r="F129" i="25"/>
  <c r="G129" i="25" s="1"/>
  <c r="F130" i="25"/>
  <c r="G130" i="25" s="1"/>
  <c r="F131" i="25"/>
  <c r="G131" i="25" s="1"/>
  <c r="F132" i="25"/>
  <c r="G132" i="25" s="1"/>
  <c r="F133" i="25"/>
  <c r="G133" i="25" s="1"/>
  <c r="F134" i="25"/>
  <c r="G134" i="25" s="1"/>
  <c r="F135" i="25"/>
  <c r="G135" i="25" s="1"/>
  <c r="F136" i="25"/>
  <c r="G136" i="25" s="1"/>
  <c r="F137" i="25"/>
  <c r="G137" i="25" s="1"/>
  <c r="F138" i="25"/>
  <c r="G138" i="25" s="1"/>
  <c r="F139" i="25"/>
  <c r="G139" i="25" s="1"/>
  <c r="F140" i="25"/>
  <c r="G140" i="25" s="1"/>
  <c r="F141" i="25"/>
  <c r="G141" i="25" s="1"/>
  <c r="F142" i="25"/>
  <c r="G142" i="25" s="1"/>
  <c r="F143" i="25"/>
  <c r="G143" i="25" s="1"/>
  <c r="F144" i="25"/>
  <c r="G144" i="25" s="1"/>
  <c r="F145" i="25"/>
  <c r="G145" i="25" s="1"/>
  <c r="F146" i="25"/>
  <c r="G146" i="25" s="1"/>
  <c r="F147" i="25"/>
  <c r="G147" i="25" s="1"/>
  <c r="F148" i="25"/>
  <c r="G148" i="25" s="1"/>
  <c r="F149" i="25"/>
  <c r="G149" i="25" s="1"/>
  <c r="F150" i="25"/>
  <c r="G150" i="25" s="1"/>
  <c r="F151" i="25"/>
  <c r="G151" i="25" s="1"/>
  <c r="F152" i="25"/>
  <c r="G152" i="25" s="1"/>
  <c r="F153" i="25"/>
  <c r="G153" i="25" s="1"/>
  <c r="F154" i="25"/>
  <c r="G154" i="25" s="1"/>
  <c r="F155" i="25"/>
  <c r="G155" i="25" s="1"/>
  <c r="F156" i="25"/>
  <c r="G156" i="25" s="1"/>
  <c r="F157" i="25"/>
  <c r="G157" i="25" s="1"/>
  <c r="F158" i="25"/>
  <c r="G158" i="25" s="1"/>
  <c r="F159" i="25"/>
  <c r="G159" i="25" s="1"/>
  <c r="F160" i="25"/>
  <c r="G160" i="25" s="1"/>
  <c r="F161" i="25"/>
  <c r="G161" i="25" s="1"/>
  <c r="F162" i="25"/>
  <c r="G162" i="25" s="1"/>
  <c r="F163" i="25"/>
  <c r="G163" i="25" s="1"/>
  <c r="F164" i="25"/>
  <c r="G164" i="25" s="1"/>
  <c r="F165" i="25"/>
  <c r="G165" i="25" s="1"/>
  <c r="F166" i="25"/>
  <c r="G166" i="25" s="1"/>
  <c r="F167" i="25"/>
  <c r="G167" i="25" s="1"/>
  <c r="F168" i="25"/>
  <c r="G168" i="25" s="1"/>
  <c r="F169" i="25"/>
  <c r="G169" i="25" s="1"/>
  <c r="F170" i="25"/>
  <c r="G170" i="25" s="1"/>
  <c r="F171" i="25"/>
  <c r="G171" i="25" s="1"/>
  <c r="F172" i="25"/>
  <c r="G172" i="25" s="1"/>
  <c r="F173" i="25"/>
  <c r="G173" i="25" s="1"/>
  <c r="F174" i="25"/>
  <c r="G174" i="25" s="1"/>
  <c r="F175" i="25"/>
  <c r="G175" i="25" s="1"/>
  <c r="F176" i="25"/>
  <c r="G176" i="25" s="1"/>
  <c r="F177" i="25"/>
  <c r="G177" i="25" s="1"/>
  <c r="F178" i="25"/>
  <c r="G178" i="25" s="1"/>
  <c r="F179" i="25"/>
  <c r="G179" i="25" s="1"/>
  <c r="F180" i="25"/>
  <c r="G180" i="25" s="1"/>
  <c r="F181" i="25"/>
  <c r="G181" i="25" s="1"/>
  <c r="F182" i="25"/>
  <c r="G182" i="25" s="1"/>
  <c r="F183" i="25"/>
  <c r="G183" i="25" s="1"/>
  <c r="F184" i="25"/>
  <c r="G184" i="25" s="1"/>
  <c r="F185" i="25"/>
  <c r="G185" i="25" s="1"/>
  <c r="F186" i="25"/>
  <c r="G186" i="25" s="1"/>
  <c r="F187" i="25"/>
  <c r="G187" i="25" s="1"/>
  <c r="F188" i="25"/>
  <c r="G188" i="25" s="1"/>
  <c r="F189" i="25"/>
  <c r="G189" i="25" s="1"/>
  <c r="F190" i="25"/>
  <c r="G190" i="25" s="1"/>
  <c r="F191" i="25"/>
  <c r="G191" i="25" s="1"/>
  <c r="F192" i="25"/>
  <c r="G192" i="25" s="1"/>
  <c r="F193" i="25"/>
  <c r="G193" i="25" s="1"/>
  <c r="F194" i="25"/>
  <c r="G194" i="25" s="1"/>
  <c r="F195" i="25"/>
  <c r="G195" i="25" s="1"/>
  <c r="F196" i="25"/>
  <c r="G196" i="25" s="1"/>
  <c r="F197" i="25"/>
  <c r="G197" i="25" s="1"/>
  <c r="F198" i="25"/>
  <c r="G198" i="25" s="1"/>
  <c r="F199" i="25"/>
  <c r="G199" i="25" s="1"/>
  <c r="F200" i="25"/>
  <c r="G200" i="25" s="1"/>
  <c r="F201" i="25"/>
  <c r="G201" i="25" s="1"/>
  <c r="F202" i="25"/>
  <c r="G202" i="25" s="1"/>
  <c r="F203" i="25"/>
  <c r="G203" i="25" s="1"/>
  <c r="F204" i="25"/>
  <c r="G204" i="25" s="1"/>
  <c r="F205" i="25"/>
  <c r="G205" i="25" s="1"/>
  <c r="F206" i="25"/>
  <c r="G206" i="25" s="1"/>
  <c r="F207" i="25"/>
  <c r="G207" i="25" s="1"/>
  <c r="F208" i="25"/>
  <c r="G208" i="25" s="1"/>
  <c r="F209" i="25"/>
  <c r="G209" i="25" s="1"/>
  <c r="F210" i="25"/>
  <c r="G210" i="25" s="1"/>
  <c r="F211" i="25"/>
  <c r="G211" i="25" s="1"/>
  <c r="F212" i="25"/>
  <c r="G212" i="25" s="1"/>
  <c r="F213" i="25"/>
  <c r="G213" i="25" s="1"/>
  <c r="F214" i="25"/>
  <c r="G214" i="25" s="1"/>
  <c r="F215" i="25"/>
  <c r="G215" i="25" s="1"/>
  <c r="F216" i="25"/>
  <c r="G216" i="25" s="1"/>
  <c r="F217" i="25"/>
  <c r="G217" i="25" s="1"/>
  <c r="F218" i="25"/>
  <c r="G218" i="25" s="1"/>
  <c r="F219" i="25"/>
  <c r="G219" i="25" s="1"/>
  <c r="F220" i="25"/>
  <c r="G220" i="25" s="1"/>
  <c r="F221" i="25"/>
  <c r="G221" i="25" s="1"/>
  <c r="F222" i="25"/>
  <c r="G222" i="25" s="1"/>
  <c r="F223" i="25"/>
  <c r="G223" i="25" s="1"/>
  <c r="F224" i="25"/>
  <c r="G224" i="25" s="1"/>
  <c r="F225" i="25"/>
  <c r="G225" i="25" s="1"/>
  <c r="F226" i="25"/>
  <c r="G226" i="25" s="1"/>
  <c r="F227" i="25"/>
  <c r="G227" i="25" s="1"/>
  <c r="F228" i="25"/>
  <c r="G228" i="25" s="1"/>
  <c r="F229" i="25"/>
  <c r="G229" i="25" s="1"/>
  <c r="F230" i="25"/>
  <c r="G230" i="25" s="1"/>
  <c r="F231" i="25"/>
  <c r="G231" i="25" s="1"/>
  <c r="F232" i="25"/>
  <c r="G232" i="25" s="1"/>
  <c r="F233" i="25"/>
  <c r="G233" i="25" s="1"/>
  <c r="F234" i="25"/>
  <c r="G234" i="25" s="1"/>
  <c r="F235" i="25"/>
  <c r="G235" i="25" s="1"/>
  <c r="F236" i="25"/>
  <c r="G236" i="25" s="1"/>
  <c r="F237" i="25"/>
  <c r="G237" i="25" s="1"/>
  <c r="F238" i="25"/>
  <c r="G238" i="25" s="1"/>
  <c r="F239" i="25"/>
  <c r="G239" i="25" s="1"/>
  <c r="F240" i="25"/>
  <c r="G240" i="25" s="1"/>
  <c r="F241" i="25"/>
  <c r="G241" i="25" s="1"/>
  <c r="F242" i="25"/>
  <c r="G242" i="25" s="1"/>
  <c r="F243" i="25"/>
  <c r="G243" i="25" s="1"/>
  <c r="F244" i="25"/>
  <c r="G244" i="25" s="1"/>
  <c r="F245" i="25"/>
  <c r="G245" i="25" s="1"/>
  <c r="F246" i="25"/>
  <c r="G246" i="25" s="1"/>
  <c r="F247" i="25"/>
  <c r="G247" i="25" s="1"/>
  <c r="F248" i="25"/>
  <c r="G248" i="25" s="1"/>
  <c r="F249" i="25"/>
  <c r="G249" i="25" s="1"/>
  <c r="F250" i="25"/>
  <c r="G250" i="25" s="1"/>
  <c r="F251" i="25"/>
  <c r="G251" i="25" s="1"/>
  <c r="F252" i="25"/>
  <c r="G252" i="25" s="1"/>
  <c r="F253" i="25"/>
  <c r="G253" i="25" s="1"/>
  <c r="F254" i="25"/>
  <c r="G254" i="25" s="1"/>
  <c r="F255" i="25"/>
  <c r="G255" i="25" s="1"/>
  <c r="F256" i="25"/>
  <c r="G256" i="25" s="1"/>
  <c r="F257" i="25"/>
  <c r="G257" i="25" s="1"/>
  <c r="F258" i="25"/>
  <c r="G258" i="25" s="1"/>
  <c r="F259" i="25"/>
  <c r="G259" i="25" s="1"/>
  <c r="F260" i="25"/>
  <c r="G260" i="25" s="1"/>
  <c r="F261" i="25"/>
  <c r="G261" i="25" s="1"/>
  <c r="F262" i="25"/>
  <c r="G262" i="25" s="1"/>
  <c r="F263" i="25"/>
  <c r="G263" i="25" s="1"/>
  <c r="F264" i="25"/>
  <c r="G264" i="25" s="1"/>
  <c r="F265" i="25"/>
  <c r="G265" i="25" s="1"/>
  <c r="F266" i="25"/>
  <c r="G266" i="25" s="1"/>
  <c r="F267" i="25"/>
  <c r="G267" i="25" s="1"/>
  <c r="F268" i="25"/>
  <c r="G268" i="25" s="1"/>
  <c r="F269" i="25"/>
  <c r="G269" i="25" s="1"/>
  <c r="F270" i="25"/>
  <c r="G270" i="25" s="1"/>
  <c r="F271" i="25"/>
  <c r="G271" i="25" s="1"/>
  <c r="F272" i="25"/>
  <c r="G272" i="25" s="1"/>
  <c r="F273" i="25"/>
  <c r="G273" i="25" s="1"/>
  <c r="F274" i="25"/>
  <c r="G274" i="25" s="1"/>
  <c r="F275" i="25"/>
  <c r="G275" i="25" s="1"/>
  <c r="F276" i="25"/>
  <c r="G276" i="25" s="1"/>
  <c r="F277" i="25"/>
  <c r="G277" i="25" s="1"/>
  <c r="F278" i="25"/>
  <c r="G278" i="25" s="1"/>
  <c r="F279" i="25"/>
  <c r="G279" i="25" s="1"/>
  <c r="F280" i="25"/>
  <c r="G280" i="25" s="1"/>
  <c r="F281" i="25"/>
  <c r="G281" i="25" s="1"/>
  <c r="F282" i="25"/>
  <c r="G282" i="25" s="1"/>
  <c r="F283" i="25"/>
  <c r="G283" i="25" s="1"/>
  <c r="F284" i="25"/>
  <c r="G284" i="25" s="1"/>
  <c r="F285" i="25"/>
  <c r="G285" i="25" s="1"/>
  <c r="F286" i="25"/>
  <c r="G286" i="25" s="1"/>
  <c r="F287" i="25"/>
  <c r="G287" i="25" s="1"/>
  <c r="F288" i="25"/>
  <c r="G288" i="25" s="1"/>
  <c r="F289" i="25"/>
  <c r="G289" i="25" s="1"/>
  <c r="F290" i="25"/>
  <c r="G290" i="25" s="1"/>
  <c r="F291" i="25"/>
  <c r="G291" i="25" s="1"/>
  <c r="F292" i="25"/>
  <c r="G292" i="25" s="1"/>
  <c r="F293" i="25"/>
  <c r="G293" i="25" s="1"/>
  <c r="F294" i="25"/>
  <c r="G294" i="25" s="1"/>
  <c r="F295" i="25"/>
  <c r="G295" i="25" s="1"/>
  <c r="F296" i="25"/>
  <c r="G296" i="25" s="1"/>
  <c r="F297" i="25"/>
  <c r="G297" i="25" s="1"/>
  <c r="F298" i="25"/>
  <c r="G298" i="25" s="1"/>
  <c r="F299" i="25"/>
  <c r="G299" i="25" s="1"/>
  <c r="F300" i="25"/>
  <c r="G300" i="25" s="1"/>
  <c r="F301" i="25"/>
  <c r="G301" i="25" s="1"/>
  <c r="F302" i="25"/>
  <c r="G302" i="25" s="1"/>
  <c r="F303" i="25"/>
  <c r="G303" i="25" s="1"/>
  <c r="F304" i="25"/>
  <c r="G304" i="25" s="1"/>
  <c r="F305" i="25"/>
  <c r="G305" i="25" s="1"/>
  <c r="F306" i="25"/>
  <c r="G306" i="25" s="1"/>
  <c r="F307" i="25"/>
  <c r="G307" i="25" s="1"/>
  <c r="F308" i="25"/>
  <c r="G308" i="25" s="1"/>
  <c r="F309" i="25"/>
  <c r="G309" i="25" s="1"/>
  <c r="F310" i="25"/>
  <c r="G310" i="25" s="1"/>
  <c r="F311" i="25"/>
  <c r="G311" i="25" s="1"/>
  <c r="F312" i="25"/>
  <c r="G312" i="25" s="1"/>
  <c r="F313" i="25"/>
  <c r="G313" i="25" s="1"/>
  <c r="F314" i="25"/>
  <c r="G314" i="25" s="1"/>
  <c r="F315" i="25"/>
  <c r="G315" i="25" s="1"/>
  <c r="F316" i="25"/>
  <c r="G316" i="25" s="1"/>
  <c r="F317" i="25"/>
  <c r="G317" i="25" s="1"/>
  <c r="F318" i="25"/>
  <c r="G318" i="25" s="1"/>
  <c r="F319" i="25"/>
  <c r="G319" i="25" s="1"/>
  <c r="F320" i="25"/>
  <c r="G320" i="25" s="1"/>
  <c r="F321" i="25"/>
  <c r="G321" i="25" s="1"/>
  <c r="F322" i="25"/>
  <c r="G322" i="25" s="1"/>
  <c r="F323" i="25"/>
  <c r="G323" i="25" s="1"/>
  <c r="F324" i="25"/>
  <c r="G324" i="25" s="1"/>
  <c r="F325" i="25"/>
  <c r="G325" i="25" s="1"/>
  <c r="F326" i="25"/>
  <c r="G326" i="25" s="1"/>
  <c r="F327" i="25"/>
  <c r="G327" i="25" s="1"/>
  <c r="F328" i="25"/>
  <c r="G328" i="25" s="1"/>
  <c r="F329" i="25"/>
  <c r="G329" i="25" s="1"/>
  <c r="F330" i="25"/>
  <c r="G330" i="25" s="1"/>
  <c r="F331" i="25"/>
  <c r="G331" i="25" s="1"/>
  <c r="F332" i="25"/>
  <c r="G332" i="25" s="1"/>
  <c r="F333" i="25"/>
  <c r="G333" i="25" s="1"/>
  <c r="F334" i="25"/>
  <c r="G334" i="25" s="1"/>
  <c r="F335" i="25"/>
  <c r="G335" i="25" s="1"/>
  <c r="F336" i="25"/>
  <c r="G336" i="25" s="1"/>
  <c r="F337" i="25"/>
  <c r="G337" i="25" s="1"/>
  <c r="F338" i="25"/>
  <c r="G338" i="25" s="1"/>
  <c r="F339" i="25"/>
  <c r="G339" i="25" s="1"/>
  <c r="F340" i="25"/>
  <c r="G340" i="25" s="1"/>
  <c r="F341" i="25"/>
  <c r="G341" i="25" s="1"/>
  <c r="F342" i="25"/>
  <c r="G342" i="25" s="1"/>
  <c r="F343" i="25"/>
  <c r="G343" i="25" s="1"/>
  <c r="F344" i="25"/>
  <c r="G344" i="25" s="1"/>
  <c r="F345" i="25"/>
  <c r="G345" i="25" s="1"/>
  <c r="F346" i="25"/>
  <c r="G346" i="25" s="1"/>
  <c r="F347" i="25"/>
  <c r="G347" i="25" s="1"/>
  <c r="F348" i="25"/>
  <c r="G348" i="25" s="1"/>
  <c r="F349" i="25"/>
  <c r="G349" i="25" s="1"/>
  <c r="F350" i="25"/>
  <c r="G350" i="25" s="1"/>
  <c r="F351" i="25"/>
  <c r="G351" i="25" s="1"/>
  <c r="F352" i="25"/>
  <c r="G352" i="25" s="1"/>
  <c r="F353" i="25"/>
  <c r="G353" i="25" s="1"/>
  <c r="F354" i="25"/>
  <c r="G354" i="25" s="1"/>
  <c r="F355" i="25"/>
  <c r="G355" i="25" s="1"/>
  <c r="F356" i="25"/>
  <c r="G356" i="25" s="1"/>
  <c r="F357" i="25"/>
  <c r="G357" i="25" s="1"/>
  <c r="F358" i="25"/>
  <c r="G358" i="25" s="1"/>
  <c r="F359" i="25"/>
  <c r="G359" i="25" s="1"/>
  <c r="F360" i="25"/>
  <c r="G360" i="25" s="1"/>
  <c r="F361" i="25"/>
  <c r="G361" i="25" s="1"/>
  <c r="F362" i="25"/>
  <c r="G362" i="25" s="1"/>
  <c r="F363" i="25"/>
  <c r="G363" i="25" s="1"/>
  <c r="F364" i="25"/>
  <c r="G364" i="25" s="1"/>
  <c r="F365" i="25"/>
  <c r="G365" i="25" s="1"/>
  <c r="F366" i="25"/>
  <c r="G366" i="25" s="1"/>
  <c r="F367" i="25"/>
  <c r="G367" i="25" s="1"/>
  <c r="F368" i="25"/>
  <c r="G368" i="25" s="1"/>
  <c r="F369" i="25"/>
  <c r="G369" i="25" s="1"/>
  <c r="F370" i="25"/>
  <c r="G370" i="25" s="1"/>
  <c r="F371" i="25"/>
  <c r="G371" i="25" s="1"/>
  <c r="F372" i="25"/>
  <c r="G372" i="25" s="1"/>
  <c r="F373" i="25"/>
  <c r="G373" i="25" s="1"/>
  <c r="F374" i="25"/>
  <c r="G374" i="25" s="1"/>
  <c r="F375" i="25"/>
  <c r="G375" i="25" s="1"/>
  <c r="F376" i="25"/>
  <c r="G376" i="25" s="1"/>
  <c r="F377" i="25"/>
  <c r="G377" i="25" s="1"/>
  <c r="F378" i="25"/>
  <c r="G378" i="25" s="1"/>
  <c r="F8" i="25"/>
  <c r="G8" i="25" l="1"/>
  <c r="H8" i="25" s="1"/>
  <c r="F1" i="25"/>
  <c r="F2" i="25"/>
  <c r="F3" i="25"/>
  <c r="F4" i="25"/>
  <c r="H377" i="25"/>
  <c r="I377" i="25" s="1"/>
  <c r="K377" i="25" s="1"/>
  <c r="H375" i="25"/>
  <c r="I375" i="25" s="1"/>
  <c r="K375" i="25" s="1"/>
  <c r="H373" i="25"/>
  <c r="I373" i="25" s="1"/>
  <c r="K373" i="25" s="1"/>
  <c r="H371" i="25"/>
  <c r="I371" i="25" s="1"/>
  <c r="K371" i="25" s="1"/>
  <c r="H369" i="25"/>
  <c r="I369" i="25" s="1"/>
  <c r="K369" i="25" s="1"/>
  <c r="H367" i="25"/>
  <c r="I367" i="25" s="1"/>
  <c r="K367" i="25" s="1"/>
  <c r="H365" i="25"/>
  <c r="I365" i="25" s="1"/>
  <c r="K365" i="25" s="1"/>
  <c r="H363" i="25"/>
  <c r="I363" i="25" s="1"/>
  <c r="K363" i="25" s="1"/>
  <c r="H361" i="25"/>
  <c r="I361" i="25" s="1"/>
  <c r="K361" i="25" s="1"/>
  <c r="H359" i="25"/>
  <c r="I359" i="25" s="1"/>
  <c r="K359" i="25" s="1"/>
  <c r="H357" i="25"/>
  <c r="I357" i="25" s="1"/>
  <c r="K357" i="25" s="1"/>
  <c r="H355" i="25"/>
  <c r="I355" i="25" s="1"/>
  <c r="K355" i="25" s="1"/>
  <c r="H353" i="25"/>
  <c r="I353" i="25" s="1"/>
  <c r="K353" i="25" s="1"/>
  <c r="H351" i="25"/>
  <c r="I351" i="25" s="1"/>
  <c r="K351" i="25" s="1"/>
  <c r="H349" i="25"/>
  <c r="I349" i="25" s="1"/>
  <c r="K349" i="25" s="1"/>
  <c r="H347" i="25"/>
  <c r="I347" i="25" s="1"/>
  <c r="K347" i="25" s="1"/>
  <c r="H345" i="25"/>
  <c r="I345" i="25" s="1"/>
  <c r="K345" i="25" s="1"/>
  <c r="H343" i="25"/>
  <c r="I343" i="25" s="1"/>
  <c r="K343" i="25" s="1"/>
  <c r="H341" i="25"/>
  <c r="I341" i="25" s="1"/>
  <c r="K341" i="25" s="1"/>
  <c r="H339" i="25"/>
  <c r="I339" i="25" s="1"/>
  <c r="K339" i="25" s="1"/>
  <c r="H337" i="25"/>
  <c r="I337" i="25" s="1"/>
  <c r="K337" i="25" s="1"/>
  <c r="H335" i="25"/>
  <c r="I335" i="25" s="1"/>
  <c r="K335" i="25" s="1"/>
  <c r="H333" i="25"/>
  <c r="I333" i="25" s="1"/>
  <c r="K333" i="25" s="1"/>
  <c r="H331" i="25"/>
  <c r="I331" i="25" s="1"/>
  <c r="K331" i="25" s="1"/>
  <c r="H329" i="25"/>
  <c r="I329" i="25" s="1"/>
  <c r="K329" i="25" s="1"/>
  <c r="H327" i="25"/>
  <c r="I327" i="25" s="1"/>
  <c r="K327" i="25" s="1"/>
  <c r="H325" i="25"/>
  <c r="I325" i="25" s="1"/>
  <c r="K325" i="25" s="1"/>
  <c r="H323" i="25"/>
  <c r="I323" i="25" s="1"/>
  <c r="K323" i="25" s="1"/>
  <c r="H321" i="25"/>
  <c r="I321" i="25" s="1"/>
  <c r="K321" i="25" s="1"/>
  <c r="L321" i="25" s="1"/>
  <c r="H319" i="25"/>
  <c r="I319" i="25" s="1"/>
  <c r="K319" i="25" s="1"/>
  <c r="L319" i="25" s="1"/>
  <c r="H317" i="25"/>
  <c r="I317" i="25" s="1"/>
  <c r="K317" i="25" s="1"/>
  <c r="L317" i="25" s="1"/>
  <c r="H315" i="25"/>
  <c r="I315" i="25" s="1"/>
  <c r="K315" i="25" s="1"/>
  <c r="L315" i="25" s="1"/>
  <c r="H313" i="25"/>
  <c r="I313" i="25" s="1"/>
  <c r="K313" i="25" s="1"/>
  <c r="L313" i="25" s="1"/>
  <c r="H311" i="25"/>
  <c r="I311" i="25" s="1"/>
  <c r="K311" i="25" s="1"/>
  <c r="L311" i="25" s="1"/>
  <c r="H309" i="25"/>
  <c r="I309" i="25" s="1"/>
  <c r="K309" i="25" s="1"/>
  <c r="L309" i="25" s="1"/>
  <c r="H307" i="25"/>
  <c r="I307" i="25" s="1"/>
  <c r="K307" i="25" s="1"/>
  <c r="L307" i="25" s="1"/>
  <c r="H305" i="25"/>
  <c r="I305" i="25" s="1"/>
  <c r="K305" i="25" s="1"/>
  <c r="L305" i="25" s="1"/>
  <c r="H303" i="25"/>
  <c r="I303" i="25" s="1"/>
  <c r="K303" i="25" s="1"/>
  <c r="L303" i="25" s="1"/>
  <c r="H301" i="25"/>
  <c r="I301" i="25" s="1"/>
  <c r="K301" i="25" s="1"/>
  <c r="L301" i="25" s="1"/>
  <c r="H299" i="25"/>
  <c r="I299" i="25" s="1"/>
  <c r="K299" i="25" s="1"/>
  <c r="L299" i="25" s="1"/>
  <c r="H297" i="25"/>
  <c r="I297" i="25" s="1"/>
  <c r="K297" i="25" s="1"/>
  <c r="L297" i="25" s="1"/>
  <c r="H295" i="25"/>
  <c r="I295" i="25" s="1"/>
  <c r="H293" i="25"/>
  <c r="I293" i="25" s="1"/>
  <c r="H291" i="25"/>
  <c r="I291" i="25" s="1"/>
  <c r="H289" i="25"/>
  <c r="I289" i="25" s="1"/>
  <c r="H287" i="25"/>
  <c r="I287" i="25" s="1"/>
  <c r="H285" i="25"/>
  <c r="I285" i="25" s="1"/>
  <c r="H283" i="25"/>
  <c r="I283" i="25" s="1"/>
  <c r="H281" i="25"/>
  <c r="I281" i="25" s="1"/>
  <c r="H279" i="25"/>
  <c r="I279" i="25" s="1"/>
  <c r="H277" i="25"/>
  <c r="I277" i="25" s="1"/>
  <c r="H275" i="25"/>
  <c r="I275" i="25" s="1"/>
  <c r="H273" i="25"/>
  <c r="I273" i="25" s="1"/>
  <c r="H271" i="25"/>
  <c r="I271" i="25" s="1"/>
  <c r="H269" i="25"/>
  <c r="I269" i="25" s="1"/>
  <c r="H267" i="25"/>
  <c r="I267" i="25" s="1"/>
  <c r="H265" i="25"/>
  <c r="I265" i="25" s="1"/>
  <c r="H263" i="25"/>
  <c r="I263" i="25" s="1"/>
  <c r="H261" i="25"/>
  <c r="I261" i="25" s="1"/>
  <c r="H259" i="25"/>
  <c r="I259" i="25" s="1"/>
  <c r="H257" i="25"/>
  <c r="I257" i="25" s="1"/>
  <c r="H255" i="25"/>
  <c r="I255" i="25" s="1"/>
  <c r="H253" i="25"/>
  <c r="I253" i="25" s="1"/>
  <c r="H251" i="25"/>
  <c r="I251" i="25" s="1"/>
  <c r="H249" i="25"/>
  <c r="I249" i="25" s="1"/>
  <c r="H247" i="25"/>
  <c r="I247" i="25" s="1"/>
  <c r="H245" i="25"/>
  <c r="I245" i="25" s="1"/>
  <c r="H243" i="25"/>
  <c r="I243" i="25" s="1"/>
  <c r="H241" i="25"/>
  <c r="I241" i="25" s="1"/>
  <c r="H239" i="25"/>
  <c r="I239" i="25" s="1"/>
  <c r="H237" i="25"/>
  <c r="I237" i="25" s="1"/>
  <c r="H235" i="25"/>
  <c r="I235" i="25" s="1"/>
  <c r="H233" i="25"/>
  <c r="I233" i="25" s="1"/>
  <c r="H231" i="25"/>
  <c r="I231" i="25" s="1"/>
  <c r="H229" i="25"/>
  <c r="I229" i="25" s="1"/>
  <c r="H227" i="25"/>
  <c r="I227" i="25" s="1"/>
  <c r="H225" i="25"/>
  <c r="I225" i="25" s="1"/>
  <c r="H223" i="25"/>
  <c r="I223" i="25" s="1"/>
  <c r="H221" i="25"/>
  <c r="I221" i="25" s="1"/>
  <c r="H219" i="25"/>
  <c r="I219" i="25" s="1"/>
  <c r="H217" i="25"/>
  <c r="I217" i="25" s="1"/>
  <c r="H215" i="25"/>
  <c r="I215" i="25" s="1"/>
  <c r="H213" i="25"/>
  <c r="I213" i="25" s="1"/>
  <c r="H211" i="25"/>
  <c r="I211" i="25" s="1"/>
  <c r="H209" i="25"/>
  <c r="I209" i="25" s="1"/>
  <c r="H207" i="25"/>
  <c r="I207" i="25" s="1"/>
  <c r="H205" i="25"/>
  <c r="I205" i="25" s="1"/>
  <c r="H203" i="25"/>
  <c r="I203" i="25" s="1"/>
  <c r="H201" i="25"/>
  <c r="I201" i="25" s="1"/>
  <c r="H199" i="25"/>
  <c r="I199" i="25" s="1"/>
  <c r="H197" i="25"/>
  <c r="I197" i="25" s="1"/>
  <c r="H195" i="25"/>
  <c r="I195" i="25" s="1"/>
  <c r="H193" i="25"/>
  <c r="I193" i="25" s="1"/>
  <c r="H191" i="25"/>
  <c r="I191" i="25" s="1"/>
  <c r="H189" i="25"/>
  <c r="I189" i="25" s="1"/>
  <c r="H187" i="25"/>
  <c r="I187" i="25" s="1"/>
  <c r="H185" i="25"/>
  <c r="I185" i="25" s="1"/>
  <c r="H183" i="25"/>
  <c r="I183" i="25" s="1"/>
  <c r="H181" i="25"/>
  <c r="I181" i="25" s="1"/>
  <c r="H179" i="25"/>
  <c r="I179" i="25" s="1"/>
  <c r="H177" i="25"/>
  <c r="I177" i="25" s="1"/>
  <c r="H175" i="25"/>
  <c r="I175" i="25" s="1"/>
  <c r="H173" i="25"/>
  <c r="I173" i="25" s="1"/>
  <c r="H171" i="25"/>
  <c r="I171" i="25" s="1"/>
  <c r="H169" i="25"/>
  <c r="I169" i="25" s="1"/>
  <c r="H167" i="25"/>
  <c r="I167" i="25" s="1"/>
  <c r="H165" i="25"/>
  <c r="I165" i="25" s="1"/>
  <c r="H163" i="25"/>
  <c r="I163" i="25" s="1"/>
  <c r="H161" i="25"/>
  <c r="I161" i="25" s="1"/>
  <c r="H159" i="25"/>
  <c r="I159" i="25" s="1"/>
  <c r="H157" i="25"/>
  <c r="I157" i="25" s="1"/>
  <c r="H155" i="25"/>
  <c r="I155" i="25" s="1"/>
  <c r="H153" i="25"/>
  <c r="I153" i="25" s="1"/>
  <c r="H151" i="25"/>
  <c r="I151" i="25" s="1"/>
  <c r="H149" i="25"/>
  <c r="I149" i="25" s="1"/>
  <c r="H147" i="25"/>
  <c r="I147" i="25" s="1"/>
  <c r="H145" i="25"/>
  <c r="I145" i="25" s="1"/>
  <c r="H143" i="25"/>
  <c r="I143" i="25" s="1"/>
  <c r="H141" i="25"/>
  <c r="I141" i="25" s="1"/>
  <c r="H139" i="25"/>
  <c r="I139" i="25" s="1"/>
  <c r="H137" i="25"/>
  <c r="I137" i="25" s="1"/>
  <c r="H135" i="25"/>
  <c r="I135" i="25" s="1"/>
  <c r="H133" i="25"/>
  <c r="I133" i="25" s="1"/>
  <c r="H131" i="25"/>
  <c r="I131" i="25" s="1"/>
  <c r="H129" i="25"/>
  <c r="I129" i="25" s="1"/>
  <c r="H127" i="25"/>
  <c r="I127" i="25" s="1"/>
  <c r="H125" i="25"/>
  <c r="I125" i="25" s="1"/>
  <c r="H123" i="25"/>
  <c r="I123" i="25" s="1"/>
  <c r="H121" i="25"/>
  <c r="I121" i="25" s="1"/>
  <c r="H119" i="25"/>
  <c r="I119" i="25" s="1"/>
  <c r="H117" i="25"/>
  <c r="I117" i="25" s="1"/>
  <c r="H115" i="25"/>
  <c r="I115" i="25" s="1"/>
  <c r="H113" i="25"/>
  <c r="I113" i="25" s="1"/>
  <c r="H111" i="25"/>
  <c r="I111" i="25" s="1"/>
  <c r="K111" i="25" s="1"/>
  <c r="H109" i="25"/>
  <c r="I109" i="25" s="1"/>
  <c r="K109" i="25" s="1"/>
  <c r="L109" i="25" s="1"/>
  <c r="H107" i="25"/>
  <c r="I107" i="25" s="1"/>
  <c r="K107" i="25" s="1"/>
  <c r="L107" i="25" s="1"/>
  <c r="H105" i="25"/>
  <c r="I105" i="25" s="1"/>
  <c r="K105" i="25" s="1"/>
  <c r="L105" i="25" s="1"/>
  <c r="H103" i="25"/>
  <c r="I103" i="25" s="1"/>
  <c r="K103" i="25" s="1"/>
  <c r="L103" i="25" s="1"/>
  <c r="H101" i="25"/>
  <c r="I101" i="25" s="1"/>
  <c r="K101" i="25" s="1"/>
  <c r="L101" i="25" s="1"/>
  <c r="H99" i="25"/>
  <c r="I99" i="25" s="1"/>
  <c r="K99" i="25" s="1"/>
  <c r="L99" i="25" s="1"/>
  <c r="H97" i="25"/>
  <c r="I97" i="25" s="1"/>
  <c r="K97" i="25" s="1"/>
  <c r="L97" i="25" s="1"/>
  <c r="H95" i="25"/>
  <c r="I95" i="25" s="1"/>
  <c r="K95" i="25" s="1"/>
  <c r="L95" i="25" s="1"/>
  <c r="H378" i="25"/>
  <c r="I378" i="25" s="1"/>
  <c r="K378" i="25" s="1"/>
  <c r="L378" i="25" s="1"/>
  <c r="H376" i="25"/>
  <c r="I376" i="25" s="1"/>
  <c r="K376" i="25" s="1"/>
  <c r="L376" i="25" s="1"/>
  <c r="H374" i="25"/>
  <c r="I374" i="25" s="1"/>
  <c r="K374" i="25" s="1"/>
  <c r="L374" i="25" s="1"/>
  <c r="H372" i="25"/>
  <c r="I372" i="25" s="1"/>
  <c r="K372" i="25" s="1"/>
  <c r="H370" i="25"/>
  <c r="I370" i="25" s="1"/>
  <c r="K370" i="25" s="1"/>
  <c r="L370" i="25" s="1"/>
  <c r="H368" i="25"/>
  <c r="I368" i="25" s="1"/>
  <c r="K368" i="25" s="1"/>
  <c r="L368" i="25" s="1"/>
  <c r="H366" i="25"/>
  <c r="I366" i="25" s="1"/>
  <c r="K366" i="25" s="1"/>
  <c r="L366" i="25" s="1"/>
  <c r="H364" i="25"/>
  <c r="I364" i="25" s="1"/>
  <c r="K364" i="25" s="1"/>
  <c r="L364" i="25" s="1"/>
  <c r="H362" i="25"/>
  <c r="I362" i="25" s="1"/>
  <c r="K362" i="25" s="1"/>
  <c r="L362" i="25" s="1"/>
  <c r="H360" i="25"/>
  <c r="I360" i="25" s="1"/>
  <c r="K360" i="25" s="1"/>
  <c r="L360" i="25" s="1"/>
  <c r="H358" i="25"/>
  <c r="I358" i="25" s="1"/>
  <c r="K358" i="25" s="1"/>
  <c r="L358" i="25" s="1"/>
  <c r="H356" i="25"/>
  <c r="I356" i="25" s="1"/>
  <c r="K356" i="25" s="1"/>
  <c r="H354" i="25"/>
  <c r="I354" i="25" s="1"/>
  <c r="K354" i="25" s="1"/>
  <c r="L354" i="25" s="1"/>
  <c r="H352" i="25"/>
  <c r="I352" i="25" s="1"/>
  <c r="K352" i="25" s="1"/>
  <c r="L352" i="25" s="1"/>
  <c r="H350" i="25"/>
  <c r="I350" i="25" s="1"/>
  <c r="K350" i="25" s="1"/>
  <c r="L350" i="25" s="1"/>
  <c r="H348" i="25"/>
  <c r="I348" i="25" s="1"/>
  <c r="K348" i="25" s="1"/>
  <c r="L348" i="25" s="1"/>
  <c r="H346" i="25"/>
  <c r="I346" i="25" s="1"/>
  <c r="K346" i="25" s="1"/>
  <c r="L346" i="25" s="1"/>
  <c r="H344" i="25"/>
  <c r="I344" i="25" s="1"/>
  <c r="K344" i="25" s="1"/>
  <c r="L344" i="25" s="1"/>
  <c r="H342" i="25"/>
  <c r="I342" i="25" s="1"/>
  <c r="K342" i="25" s="1"/>
  <c r="L342" i="25" s="1"/>
  <c r="H340" i="25"/>
  <c r="I340" i="25" s="1"/>
  <c r="K340" i="25" s="1"/>
  <c r="L340" i="25" s="1"/>
  <c r="H338" i="25"/>
  <c r="I338" i="25" s="1"/>
  <c r="K338" i="25" s="1"/>
  <c r="L338" i="25" s="1"/>
  <c r="H336" i="25"/>
  <c r="I336" i="25" s="1"/>
  <c r="K336" i="25" s="1"/>
  <c r="L336" i="25" s="1"/>
  <c r="H334" i="25"/>
  <c r="I334" i="25" s="1"/>
  <c r="K334" i="25" s="1"/>
  <c r="L334" i="25" s="1"/>
  <c r="H332" i="25"/>
  <c r="I332" i="25" s="1"/>
  <c r="K332" i="25" s="1"/>
  <c r="L332" i="25" s="1"/>
  <c r="H330" i="25"/>
  <c r="I330" i="25" s="1"/>
  <c r="K330" i="25" s="1"/>
  <c r="L330" i="25" s="1"/>
  <c r="H328" i="25"/>
  <c r="I328" i="25" s="1"/>
  <c r="K328" i="25" s="1"/>
  <c r="L328" i="25" s="1"/>
  <c r="H326" i="25"/>
  <c r="I326" i="25" s="1"/>
  <c r="K326" i="25" s="1"/>
  <c r="L326" i="25" s="1"/>
  <c r="H324" i="25"/>
  <c r="I324" i="25" s="1"/>
  <c r="K324" i="25" s="1"/>
  <c r="L324" i="25" s="1"/>
  <c r="H322" i="25"/>
  <c r="I322" i="25" s="1"/>
  <c r="K322" i="25" s="1"/>
  <c r="H320" i="25"/>
  <c r="I320" i="25" s="1"/>
  <c r="K320" i="25" s="1"/>
  <c r="H318" i="25"/>
  <c r="I318" i="25" s="1"/>
  <c r="K318" i="25" s="1"/>
  <c r="H316" i="25"/>
  <c r="I316" i="25" s="1"/>
  <c r="K316" i="25" s="1"/>
  <c r="H314" i="25"/>
  <c r="I314" i="25" s="1"/>
  <c r="K314" i="25" s="1"/>
  <c r="H312" i="25"/>
  <c r="I312" i="25" s="1"/>
  <c r="K312" i="25" s="1"/>
  <c r="H310" i="25"/>
  <c r="I310" i="25" s="1"/>
  <c r="K310" i="25" s="1"/>
  <c r="H308" i="25"/>
  <c r="I308" i="25" s="1"/>
  <c r="K308" i="25" s="1"/>
  <c r="H306" i="25"/>
  <c r="I306" i="25" s="1"/>
  <c r="K306" i="25" s="1"/>
  <c r="H304" i="25"/>
  <c r="I304" i="25" s="1"/>
  <c r="K304" i="25" s="1"/>
  <c r="H302" i="25"/>
  <c r="I302" i="25" s="1"/>
  <c r="K302" i="25" s="1"/>
  <c r="H300" i="25"/>
  <c r="I300" i="25" s="1"/>
  <c r="K300" i="25" s="1"/>
  <c r="H298" i="25"/>
  <c r="I298" i="25" s="1"/>
  <c r="K298" i="25" s="1"/>
  <c r="H296" i="25"/>
  <c r="I296" i="25" s="1"/>
  <c r="K296" i="25" s="1"/>
  <c r="H294" i="25"/>
  <c r="I294" i="25" s="1"/>
  <c r="H292" i="25"/>
  <c r="I292" i="25" s="1"/>
  <c r="H290" i="25"/>
  <c r="I290" i="25" s="1"/>
  <c r="H288" i="25"/>
  <c r="I288" i="25" s="1"/>
  <c r="H286" i="25"/>
  <c r="I286" i="25" s="1"/>
  <c r="H284" i="25"/>
  <c r="I284" i="25" s="1"/>
  <c r="H282" i="25"/>
  <c r="I282" i="25" s="1"/>
  <c r="H280" i="25"/>
  <c r="I280" i="25" s="1"/>
  <c r="H278" i="25"/>
  <c r="I278" i="25" s="1"/>
  <c r="H276" i="25"/>
  <c r="I276" i="25" s="1"/>
  <c r="H274" i="25"/>
  <c r="I274" i="25" s="1"/>
  <c r="H272" i="25"/>
  <c r="I272" i="25" s="1"/>
  <c r="H270" i="25"/>
  <c r="I270" i="25" s="1"/>
  <c r="H268" i="25"/>
  <c r="I268" i="25" s="1"/>
  <c r="H266" i="25"/>
  <c r="I266" i="25" s="1"/>
  <c r="H264" i="25"/>
  <c r="I264" i="25" s="1"/>
  <c r="H262" i="25"/>
  <c r="I262" i="25" s="1"/>
  <c r="H260" i="25"/>
  <c r="I260" i="25" s="1"/>
  <c r="H258" i="25"/>
  <c r="I258" i="25" s="1"/>
  <c r="H256" i="25"/>
  <c r="I256" i="25" s="1"/>
  <c r="H254" i="25"/>
  <c r="I254" i="25" s="1"/>
  <c r="H252" i="25"/>
  <c r="I252" i="25" s="1"/>
  <c r="H250" i="25"/>
  <c r="I250" i="25" s="1"/>
  <c r="H248" i="25"/>
  <c r="I248" i="25" s="1"/>
  <c r="H246" i="25"/>
  <c r="I246" i="25" s="1"/>
  <c r="H244" i="25"/>
  <c r="I244" i="25" s="1"/>
  <c r="H242" i="25"/>
  <c r="I242" i="25" s="1"/>
  <c r="H240" i="25"/>
  <c r="I240" i="25" s="1"/>
  <c r="H238" i="25"/>
  <c r="I238" i="25" s="1"/>
  <c r="H236" i="25"/>
  <c r="I236" i="25" s="1"/>
  <c r="H234" i="25"/>
  <c r="I234" i="25" s="1"/>
  <c r="H232" i="25"/>
  <c r="I232" i="25" s="1"/>
  <c r="H230" i="25"/>
  <c r="I230" i="25" s="1"/>
  <c r="H228" i="25"/>
  <c r="I228" i="25" s="1"/>
  <c r="H226" i="25"/>
  <c r="I226" i="25" s="1"/>
  <c r="H224" i="25"/>
  <c r="I224" i="25" s="1"/>
  <c r="H222" i="25"/>
  <c r="I222" i="25" s="1"/>
  <c r="H220" i="25"/>
  <c r="I220" i="25" s="1"/>
  <c r="H218" i="25"/>
  <c r="I218" i="25" s="1"/>
  <c r="H216" i="25"/>
  <c r="I216" i="25" s="1"/>
  <c r="H214" i="25"/>
  <c r="I214" i="25" s="1"/>
  <c r="H212" i="25"/>
  <c r="I212" i="25" s="1"/>
  <c r="H210" i="25"/>
  <c r="I210" i="25" s="1"/>
  <c r="H208" i="25"/>
  <c r="I208" i="25" s="1"/>
  <c r="H206" i="25"/>
  <c r="I206" i="25" s="1"/>
  <c r="H204" i="25"/>
  <c r="I204" i="25" s="1"/>
  <c r="H202" i="25"/>
  <c r="I202" i="25" s="1"/>
  <c r="H200" i="25"/>
  <c r="I200" i="25" s="1"/>
  <c r="H198" i="25"/>
  <c r="I198" i="25" s="1"/>
  <c r="H196" i="25"/>
  <c r="I196" i="25" s="1"/>
  <c r="H194" i="25"/>
  <c r="I194" i="25" s="1"/>
  <c r="H192" i="25"/>
  <c r="I192" i="25" s="1"/>
  <c r="H190" i="25"/>
  <c r="I190" i="25" s="1"/>
  <c r="H188" i="25"/>
  <c r="I188" i="25" s="1"/>
  <c r="H186" i="25"/>
  <c r="I186" i="25" s="1"/>
  <c r="H184" i="25"/>
  <c r="I184" i="25" s="1"/>
  <c r="H182" i="25"/>
  <c r="I182" i="25" s="1"/>
  <c r="H180" i="25"/>
  <c r="I180" i="25" s="1"/>
  <c r="H178" i="25"/>
  <c r="I178" i="25" s="1"/>
  <c r="H176" i="25"/>
  <c r="I176" i="25" s="1"/>
  <c r="H174" i="25"/>
  <c r="I174" i="25" s="1"/>
  <c r="H172" i="25"/>
  <c r="I172" i="25" s="1"/>
  <c r="H170" i="25"/>
  <c r="I170" i="25" s="1"/>
  <c r="H168" i="25"/>
  <c r="I168" i="25" s="1"/>
  <c r="H166" i="25"/>
  <c r="I166" i="25" s="1"/>
  <c r="H164" i="25"/>
  <c r="I164" i="25" s="1"/>
  <c r="H162" i="25"/>
  <c r="I162" i="25" s="1"/>
  <c r="H160" i="25"/>
  <c r="I160" i="25" s="1"/>
  <c r="H158" i="25"/>
  <c r="I158" i="25" s="1"/>
  <c r="H156" i="25"/>
  <c r="I156" i="25" s="1"/>
  <c r="H154" i="25"/>
  <c r="I154" i="25" s="1"/>
  <c r="H152" i="25"/>
  <c r="I152" i="25" s="1"/>
  <c r="H150" i="25"/>
  <c r="I150" i="25" s="1"/>
  <c r="H148" i="25"/>
  <c r="I148" i="25" s="1"/>
  <c r="H146" i="25"/>
  <c r="I146" i="25" s="1"/>
  <c r="H144" i="25"/>
  <c r="I144" i="25" s="1"/>
  <c r="H142" i="25"/>
  <c r="I142" i="25" s="1"/>
  <c r="H140" i="25"/>
  <c r="I140" i="25" s="1"/>
  <c r="H138" i="25"/>
  <c r="I138" i="25" s="1"/>
  <c r="H136" i="25"/>
  <c r="I136" i="25" s="1"/>
  <c r="H134" i="25"/>
  <c r="I134" i="25" s="1"/>
  <c r="H132" i="25"/>
  <c r="I132" i="25" s="1"/>
  <c r="H130" i="25"/>
  <c r="I130" i="25" s="1"/>
  <c r="H128" i="25"/>
  <c r="I128" i="25" s="1"/>
  <c r="H126" i="25"/>
  <c r="I126" i="25" s="1"/>
  <c r="H124" i="25"/>
  <c r="I124" i="25" s="1"/>
  <c r="H122" i="25"/>
  <c r="I122" i="25" s="1"/>
  <c r="H120" i="25"/>
  <c r="I120" i="25" s="1"/>
  <c r="H118" i="25"/>
  <c r="I118" i="25" s="1"/>
  <c r="H116" i="25"/>
  <c r="I116" i="25" s="1"/>
  <c r="H114" i="25"/>
  <c r="I114" i="25" s="1"/>
  <c r="H112" i="25"/>
  <c r="I112" i="25" s="1"/>
  <c r="H110" i="25"/>
  <c r="I110" i="25" s="1"/>
  <c r="K110" i="25" s="1"/>
  <c r="L110" i="25" s="1"/>
  <c r="H108" i="25"/>
  <c r="I108" i="25" s="1"/>
  <c r="K108" i="25" s="1"/>
  <c r="L108" i="25" s="1"/>
  <c r="H106" i="25"/>
  <c r="I106" i="25" s="1"/>
  <c r="K106" i="25" s="1"/>
  <c r="L106" i="25" s="1"/>
  <c r="H104" i="25"/>
  <c r="I104" i="25" s="1"/>
  <c r="K104" i="25" s="1"/>
  <c r="L104" i="25" s="1"/>
  <c r="H102" i="25"/>
  <c r="I102" i="25" s="1"/>
  <c r="K102" i="25" s="1"/>
  <c r="L102" i="25" s="1"/>
  <c r="H100" i="25"/>
  <c r="I100" i="25" s="1"/>
  <c r="K100" i="25" s="1"/>
  <c r="L100" i="25" s="1"/>
  <c r="H98" i="25"/>
  <c r="I98" i="25" s="1"/>
  <c r="K98" i="25" s="1"/>
  <c r="L98" i="25" s="1"/>
  <c r="H96" i="25"/>
  <c r="I96" i="25" s="1"/>
  <c r="K96" i="25" s="1"/>
  <c r="L96" i="25" s="1"/>
  <c r="M96" i="25" s="1"/>
  <c r="H94" i="25"/>
  <c r="I94" i="25" s="1"/>
  <c r="K94" i="25" s="1"/>
  <c r="L94" i="25" s="1"/>
  <c r="S10" i="25"/>
  <c r="T10" i="25" s="1"/>
  <c r="AK10" i="25" s="1"/>
  <c r="L42" i="25"/>
  <c r="L39" i="25"/>
  <c r="L27" i="25"/>
  <c r="L92" i="25"/>
  <c r="L91" i="25"/>
  <c r="L88" i="25"/>
  <c r="L87" i="25"/>
  <c r="L84" i="25"/>
  <c r="L83" i="25"/>
  <c r="L79" i="25"/>
  <c r="L78" i="25"/>
  <c r="L75" i="25"/>
  <c r="L74" i="25"/>
  <c r="L71" i="25"/>
  <c r="L70" i="25"/>
  <c r="L67" i="25"/>
  <c r="L63" i="25"/>
  <c r="L62" i="25"/>
  <c r="L59" i="25"/>
  <c r="L58" i="25"/>
  <c r="L55" i="25"/>
  <c r="L54" i="25"/>
  <c r="L51" i="25"/>
  <c r="L47" i="25"/>
  <c r="L46" i="25"/>
  <c r="L35" i="25"/>
  <c r="L18" i="25"/>
  <c r="L43" i="25"/>
  <c r="L93" i="25"/>
  <c r="L90" i="25"/>
  <c r="L89" i="25"/>
  <c r="L86" i="25"/>
  <c r="L85" i="25"/>
  <c r="L82" i="25"/>
  <c r="L80" i="25"/>
  <c r="L77" i="25"/>
  <c r="L76" i="25"/>
  <c r="L73" i="25"/>
  <c r="L69" i="25"/>
  <c r="L68" i="25"/>
  <c r="L65" i="25"/>
  <c r="L64" i="25"/>
  <c r="L60" i="25"/>
  <c r="L57" i="25"/>
  <c r="L56" i="25"/>
  <c r="L53" i="25"/>
  <c r="L52" i="25"/>
  <c r="L49" i="25"/>
  <c r="L48" i="25"/>
  <c r="L45" i="25"/>
  <c r="L44" i="25"/>
  <c r="L41" i="25"/>
  <c r="L37" i="25"/>
  <c r="L36" i="25"/>
  <c r="L29" i="25"/>
  <c r="L20" i="25"/>
  <c r="L12" i="25"/>
  <c r="L61" i="25"/>
  <c r="M63" i="25"/>
  <c r="L33" i="25"/>
  <c r="L31" i="25"/>
  <c r="L24" i="25"/>
  <c r="L22" i="25"/>
  <c r="L16" i="25"/>
  <c r="S16" i="25" s="1"/>
  <c r="T16" i="25" s="1"/>
  <c r="AK16" i="25" s="1"/>
  <c r="L14" i="25"/>
  <c r="M315" i="25"/>
  <c r="S311" i="25"/>
  <c r="T311" i="25" s="1"/>
  <c r="AK311" i="25" s="1"/>
  <c r="L81" i="25"/>
  <c r="L111" i="25"/>
  <c r="L72" i="25"/>
  <c r="L40" i="25"/>
  <c r="L66" i="25"/>
  <c r="L50" i="25"/>
  <c r="L38" i="25"/>
  <c r="S51" i="25"/>
  <c r="T51" i="25" s="1"/>
  <c r="AK51" i="25" s="1"/>
  <c r="M10" i="25"/>
  <c r="I8" i="25" l="1"/>
  <c r="H1" i="25"/>
  <c r="H2" i="25"/>
  <c r="H3" i="25"/>
  <c r="H4" i="25"/>
  <c r="G1" i="25"/>
  <c r="G2" i="25"/>
  <c r="G3" i="25"/>
  <c r="G4" i="25"/>
  <c r="L356" i="25"/>
  <c r="M356" i="25" s="1"/>
  <c r="L372" i="25"/>
  <c r="M372" i="25" s="1"/>
  <c r="O372" i="25" s="1"/>
  <c r="P372" i="25" s="1"/>
  <c r="AB51" i="25"/>
  <c r="AC51" i="25" s="1"/>
  <c r="AE51" i="25" s="1"/>
  <c r="AF51" i="25"/>
  <c r="AB311" i="25"/>
  <c r="AC311" i="25" s="1"/>
  <c r="AE311" i="25" s="1"/>
  <c r="AG311" i="25" s="1"/>
  <c r="AF311" i="25"/>
  <c r="AB16" i="25"/>
  <c r="AC16" i="25" s="1"/>
  <c r="AE16" i="25" s="1"/>
  <c r="AF16" i="25"/>
  <c r="AC10" i="25"/>
  <c r="AE10" i="25" s="1"/>
  <c r="AG10" i="25" s="1"/>
  <c r="AF10" i="25"/>
  <c r="M303" i="25"/>
  <c r="O303" i="25" s="1"/>
  <c r="P303" i="25" s="1"/>
  <c r="M332" i="25"/>
  <c r="M368" i="25"/>
  <c r="O368" i="25" s="1"/>
  <c r="P368" i="25" s="1"/>
  <c r="O10" i="25"/>
  <c r="P10" i="25" s="1"/>
  <c r="S24" i="25"/>
  <c r="T24" i="25" s="1"/>
  <c r="AK24" i="25" s="1"/>
  <c r="S33" i="25"/>
  <c r="T33" i="25" s="1"/>
  <c r="AK33" i="25" s="1"/>
  <c r="S376" i="25"/>
  <c r="T376" i="25" s="1"/>
  <c r="AK376" i="25" s="1"/>
  <c r="J115" i="25"/>
  <c r="J119" i="25"/>
  <c r="J123" i="25"/>
  <c r="J127" i="25"/>
  <c r="J131" i="25"/>
  <c r="J135" i="25"/>
  <c r="J139" i="25"/>
  <c r="J143" i="25"/>
  <c r="J147" i="25"/>
  <c r="J151" i="25"/>
  <c r="J155" i="25"/>
  <c r="J159" i="25"/>
  <c r="J163" i="25"/>
  <c r="J167" i="25"/>
  <c r="J171" i="25"/>
  <c r="J175" i="25"/>
  <c r="J179" i="25"/>
  <c r="J183" i="25"/>
  <c r="J187" i="25"/>
  <c r="J191" i="25"/>
  <c r="J195" i="25"/>
  <c r="J199" i="25"/>
  <c r="J203" i="25"/>
  <c r="J207" i="25"/>
  <c r="J211" i="25"/>
  <c r="J215" i="25"/>
  <c r="J219" i="25"/>
  <c r="J223" i="25"/>
  <c r="J227" i="25"/>
  <c r="J231" i="25"/>
  <c r="J235" i="25"/>
  <c r="J239" i="25"/>
  <c r="J243" i="25"/>
  <c r="J247" i="25"/>
  <c r="J251" i="25"/>
  <c r="J255" i="25"/>
  <c r="J259" i="25"/>
  <c r="J263" i="25"/>
  <c r="J267" i="25"/>
  <c r="J271" i="25"/>
  <c r="J275" i="25"/>
  <c r="J279" i="25"/>
  <c r="J283" i="25"/>
  <c r="J287" i="25"/>
  <c r="J291" i="25"/>
  <c r="J295" i="25"/>
  <c r="S299" i="25"/>
  <c r="T299" i="25" s="1"/>
  <c r="AK299" i="25" s="1"/>
  <c r="S303" i="25"/>
  <c r="T303" i="25" s="1"/>
  <c r="AK303" i="25" s="1"/>
  <c r="S307" i="25"/>
  <c r="T307" i="25" s="1"/>
  <c r="AK307" i="25" s="1"/>
  <c r="S315" i="25"/>
  <c r="T315" i="25" s="1"/>
  <c r="AK315" i="25" s="1"/>
  <c r="O315" i="25"/>
  <c r="P315" i="25" s="1"/>
  <c r="S319" i="25"/>
  <c r="T319" i="25" s="1"/>
  <c r="AK319" i="25" s="1"/>
  <c r="S96" i="25"/>
  <c r="T96" i="25" s="1"/>
  <c r="AK96" i="25" s="1"/>
  <c r="O96" i="25"/>
  <c r="P96" i="25" s="1"/>
  <c r="S100" i="25"/>
  <c r="T100" i="25" s="1"/>
  <c r="AK100" i="25" s="1"/>
  <c r="S104" i="25"/>
  <c r="T104" i="25" s="1"/>
  <c r="AK104" i="25" s="1"/>
  <c r="S108" i="25"/>
  <c r="T108" i="25" s="1"/>
  <c r="AK108" i="25" s="1"/>
  <c r="S374" i="25"/>
  <c r="T374" i="25" s="1"/>
  <c r="AK374" i="25" s="1"/>
  <c r="S378" i="25"/>
  <c r="T378" i="25" s="1"/>
  <c r="AK378" i="25" s="1"/>
  <c r="J113" i="25"/>
  <c r="J117" i="25"/>
  <c r="J121" i="25"/>
  <c r="J125" i="25"/>
  <c r="J129" i="25"/>
  <c r="J133" i="25"/>
  <c r="J137" i="25"/>
  <c r="J141" i="25"/>
  <c r="J145" i="25"/>
  <c r="J149" i="25"/>
  <c r="J153" i="25"/>
  <c r="J157" i="25"/>
  <c r="J161" i="25"/>
  <c r="J165" i="25"/>
  <c r="J169" i="25"/>
  <c r="J173" i="25"/>
  <c r="J177" i="25"/>
  <c r="J181" i="25"/>
  <c r="J185" i="25"/>
  <c r="J189" i="25"/>
  <c r="J193" i="25"/>
  <c r="J197" i="25"/>
  <c r="J201" i="25"/>
  <c r="J205" i="25"/>
  <c r="J209" i="25"/>
  <c r="J213" i="25"/>
  <c r="J217" i="25"/>
  <c r="J221" i="25"/>
  <c r="J225" i="25"/>
  <c r="J229" i="25"/>
  <c r="J233" i="25"/>
  <c r="J237" i="25"/>
  <c r="J241" i="25"/>
  <c r="J245" i="25"/>
  <c r="J249" i="25"/>
  <c r="J253" i="25"/>
  <c r="J257" i="25"/>
  <c r="J261" i="25"/>
  <c r="J265" i="25"/>
  <c r="J269" i="25"/>
  <c r="J273" i="25"/>
  <c r="J277" i="25"/>
  <c r="J281" i="25"/>
  <c r="J285" i="25"/>
  <c r="J289" i="25"/>
  <c r="J293" i="25"/>
  <c r="S297" i="25"/>
  <c r="T297" i="25" s="1"/>
  <c r="AK297" i="25" s="1"/>
  <c r="S301" i="25"/>
  <c r="T301" i="25" s="1"/>
  <c r="AK301" i="25" s="1"/>
  <c r="S305" i="25"/>
  <c r="T305" i="25" s="1"/>
  <c r="AK305" i="25" s="1"/>
  <c r="S309" i="25"/>
  <c r="T309" i="25" s="1"/>
  <c r="AK309" i="25" s="1"/>
  <c r="S313" i="25"/>
  <c r="T313" i="25" s="1"/>
  <c r="AK313" i="25" s="1"/>
  <c r="S317" i="25"/>
  <c r="T317" i="25" s="1"/>
  <c r="AK317" i="25" s="1"/>
  <c r="S321" i="25"/>
  <c r="T321" i="25" s="1"/>
  <c r="AK321" i="25" s="1"/>
  <c r="S14" i="25"/>
  <c r="T14" i="25" s="1"/>
  <c r="AK14" i="25" s="1"/>
  <c r="S22" i="25"/>
  <c r="T22" i="25" s="1"/>
  <c r="AK22" i="25" s="1"/>
  <c r="S31" i="25"/>
  <c r="T31" i="25" s="1"/>
  <c r="AK31" i="25" s="1"/>
  <c r="M61" i="25"/>
  <c r="O61" i="25" s="1"/>
  <c r="S326" i="25"/>
  <c r="T326" i="25" s="1"/>
  <c r="AK326" i="25" s="1"/>
  <c r="S330" i="25"/>
  <c r="T330" i="25" s="1"/>
  <c r="AK330" i="25" s="1"/>
  <c r="S334" i="25"/>
  <c r="T334" i="25" s="1"/>
  <c r="AK334" i="25" s="1"/>
  <c r="S338" i="25"/>
  <c r="T338" i="25" s="1"/>
  <c r="AK338" i="25" s="1"/>
  <c r="S12" i="25"/>
  <c r="T12" i="25" s="1"/>
  <c r="AK12" i="25" s="1"/>
  <c r="S29" i="25"/>
  <c r="T29" i="25" s="1"/>
  <c r="AK29" i="25" s="1"/>
  <c r="S342" i="25"/>
  <c r="T342" i="25" s="1"/>
  <c r="AK342" i="25" s="1"/>
  <c r="S350" i="25"/>
  <c r="T350" i="25" s="1"/>
  <c r="AK350" i="25" s="1"/>
  <c r="S358" i="25"/>
  <c r="T358" i="25" s="1"/>
  <c r="AK358" i="25" s="1"/>
  <c r="S366" i="25"/>
  <c r="T366" i="25" s="1"/>
  <c r="AK366" i="25" s="1"/>
  <c r="S352" i="25"/>
  <c r="T352" i="25" s="1"/>
  <c r="AK352" i="25" s="1"/>
  <c r="S368" i="25"/>
  <c r="T368" i="25" s="1"/>
  <c r="AK368" i="25" s="1"/>
  <c r="S18" i="25"/>
  <c r="T18" i="25" s="1"/>
  <c r="AK18" i="25" s="1"/>
  <c r="S55" i="25"/>
  <c r="T55" i="25" s="1"/>
  <c r="AK55" i="25" s="1"/>
  <c r="S59" i="25"/>
  <c r="T59" i="25" s="1"/>
  <c r="AK59" i="25" s="1"/>
  <c r="S63" i="25"/>
  <c r="T63" i="25" s="1"/>
  <c r="AK63" i="25" s="1"/>
  <c r="O63" i="25"/>
  <c r="S364" i="25"/>
  <c r="T364" i="25" s="1"/>
  <c r="AK364" i="25" s="1"/>
  <c r="S39" i="25"/>
  <c r="T39" i="25" s="1"/>
  <c r="AK39" i="25" s="1"/>
  <c r="S340" i="25"/>
  <c r="T340" i="25" s="1"/>
  <c r="AK340" i="25" s="1"/>
  <c r="S324" i="25"/>
  <c r="T324" i="25" s="1"/>
  <c r="AK324" i="25" s="1"/>
  <c r="S328" i="25"/>
  <c r="T328" i="25" s="1"/>
  <c r="AK328" i="25" s="1"/>
  <c r="S332" i="25"/>
  <c r="T332" i="25" s="1"/>
  <c r="AK332" i="25" s="1"/>
  <c r="O332" i="25"/>
  <c r="P332" i="25" s="1"/>
  <c r="S336" i="25"/>
  <c r="T336" i="25" s="1"/>
  <c r="AK336" i="25" s="1"/>
  <c r="S20" i="25"/>
  <c r="T20" i="25" s="1"/>
  <c r="AK20" i="25" s="1"/>
  <c r="M82" i="25"/>
  <c r="O82" i="25" s="1"/>
  <c r="M86" i="25"/>
  <c r="O86" i="25" s="1"/>
  <c r="M90" i="25"/>
  <c r="O90" i="25" s="1"/>
  <c r="M94" i="25"/>
  <c r="O94" i="25" s="1"/>
  <c r="M102" i="25"/>
  <c r="O102" i="25" s="1"/>
  <c r="M106" i="25"/>
  <c r="O106" i="25" s="1"/>
  <c r="M110" i="25"/>
  <c r="O110" i="25" s="1"/>
  <c r="S346" i="25"/>
  <c r="T346" i="25" s="1"/>
  <c r="AK346" i="25" s="1"/>
  <c r="S354" i="25"/>
  <c r="T354" i="25" s="1"/>
  <c r="AK354" i="25" s="1"/>
  <c r="S362" i="25"/>
  <c r="T362" i="25" s="1"/>
  <c r="AK362" i="25" s="1"/>
  <c r="S370" i="25"/>
  <c r="T370" i="25" s="1"/>
  <c r="AK370" i="25" s="1"/>
  <c r="S344" i="25"/>
  <c r="T344" i="25" s="1"/>
  <c r="AK344" i="25" s="1"/>
  <c r="S360" i="25"/>
  <c r="T360" i="25" s="1"/>
  <c r="AK360" i="25" s="1"/>
  <c r="S43" i="25"/>
  <c r="T43" i="25" s="1"/>
  <c r="AK43" i="25" s="1"/>
  <c r="S35" i="25"/>
  <c r="T35" i="25" s="1"/>
  <c r="AK35" i="25" s="1"/>
  <c r="S67" i="25"/>
  <c r="T67" i="25" s="1"/>
  <c r="AK67" i="25" s="1"/>
  <c r="S71" i="25"/>
  <c r="T71" i="25" s="1"/>
  <c r="AK71" i="25" s="1"/>
  <c r="S75" i="25"/>
  <c r="T75" i="25" s="1"/>
  <c r="AK75" i="25" s="1"/>
  <c r="S84" i="25"/>
  <c r="T84" i="25" s="1"/>
  <c r="AK84" i="25" s="1"/>
  <c r="S88" i="25"/>
  <c r="T88" i="25" s="1"/>
  <c r="AK88" i="25" s="1"/>
  <c r="S92" i="25"/>
  <c r="T92" i="25" s="1"/>
  <c r="AK92" i="25" s="1"/>
  <c r="S348" i="25"/>
  <c r="T348" i="25" s="1"/>
  <c r="AK348" i="25" s="1"/>
  <c r="S27" i="25"/>
  <c r="T27" i="25" s="1"/>
  <c r="AK27" i="25" s="1"/>
  <c r="J112" i="25"/>
  <c r="J114" i="25"/>
  <c r="J116" i="25"/>
  <c r="J118" i="25"/>
  <c r="J120" i="25"/>
  <c r="J122" i="25"/>
  <c r="J124" i="25"/>
  <c r="J126" i="25"/>
  <c r="J128" i="25"/>
  <c r="J130" i="25"/>
  <c r="J132" i="25"/>
  <c r="J134" i="25"/>
  <c r="J136" i="25"/>
  <c r="J138" i="25"/>
  <c r="J140" i="25"/>
  <c r="J142" i="25"/>
  <c r="J144" i="25"/>
  <c r="J146" i="25"/>
  <c r="J148" i="25"/>
  <c r="J150" i="25"/>
  <c r="J152" i="25"/>
  <c r="J154" i="25"/>
  <c r="J156" i="25"/>
  <c r="J158" i="25"/>
  <c r="J160" i="25"/>
  <c r="J162" i="25"/>
  <c r="J164" i="25"/>
  <c r="J166" i="25"/>
  <c r="J168" i="25"/>
  <c r="J170" i="25"/>
  <c r="J172" i="25"/>
  <c r="J174" i="25"/>
  <c r="J176" i="25"/>
  <c r="J178" i="25"/>
  <c r="J180" i="25"/>
  <c r="J182" i="25"/>
  <c r="J184" i="25"/>
  <c r="J186" i="25"/>
  <c r="J188" i="25"/>
  <c r="J190" i="25"/>
  <c r="J192" i="25"/>
  <c r="J194" i="25"/>
  <c r="J196" i="25"/>
  <c r="J198" i="25"/>
  <c r="J200" i="25"/>
  <c r="J202" i="25"/>
  <c r="J204" i="25"/>
  <c r="J206" i="25"/>
  <c r="J208" i="25"/>
  <c r="J210" i="25"/>
  <c r="J212" i="25"/>
  <c r="J214" i="25"/>
  <c r="J216" i="25"/>
  <c r="J218" i="25"/>
  <c r="J220" i="25"/>
  <c r="J222" i="25"/>
  <c r="J224" i="25"/>
  <c r="J226" i="25"/>
  <c r="J228" i="25"/>
  <c r="J230" i="25"/>
  <c r="J232" i="25"/>
  <c r="J234" i="25"/>
  <c r="J236" i="25"/>
  <c r="J238" i="25"/>
  <c r="J240" i="25"/>
  <c r="J242" i="25"/>
  <c r="J244" i="25"/>
  <c r="J246" i="25"/>
  <c r="J248" i="25"/>
  <c r="J250" i="25"/>
  <c r="J252" i="25"/>
  <c r="J254" i="25"/>
  <c r="J256" i="25"/>
  <c r="J258" i="25"/>
  <c r="J260" i="25"/>
  <c r="J262" i="25"/>
  <c r="J264" i="25"/>
  <c r="J266" i="25"/>
  <c r="J268" i="25"/>
  <c r="J270" i="25"/>
  <c r="J272" i="25"/>
  <c r="J274" i="25"/>
  <c r="J276" i="25"/>
  <c r="J278" i="25"/>
  <c r="J280" i="25"/>
  <c r="J282" i="25"/>
  <c r="J284" i="25"/>
  <c r="J286" i="25"/>
  <c r="J288" i="25"/>
  <c r="J290" i="25"/>
  <c r="J292" i="25"/>
  <c r="J294" i="25"/>
  <c r="M346" i="25"/>
  <c r="M47" i="25"/>
  <c r="O47" i="25" s="1"/>
  <c r="P47" i="25" s="1"/>
  <c r="M79" i="25"/>
  <c r="O79" i="25" s="1"/>
  <c r="P79" i="25" s="1"/>
  <c r="M45" i="25"/>
  <c r="S45" i="25"/>
  <c r="T45" i="25" s="1"/>
  <c r="AK45" i="25" s="1"/>
  <c r="M77" i="25"/>
  <c r="O77" i="25" s="1"/>
  <c r="S77" i="25"/>
  <c r="T77" i="25" s="1"/>
  <c r="AK77" i="25" s="1"/>
  <c r="M18" i="25"/>
  <c r="M31" i="25"/>
  <c r="S61" i="25"/>
  <c r="T61" i="25" s="1"/>
  <c r="AK61" i="25" s="1"/>
  <c r="M307" i="25"/>
  <c r="M352" i="25"/>
  <c r="M364" i="25"/>
  <c r="M98" i="25"/>
  <c r="S98" i="25"/>
  <c r="T98" i="25" s="1"/>
  <c r="AK98" i="25" s="1"/>
  <c r="S47" i="25"/>
  <c r="T47" i="25" s="1"/>
  <c r="AK47" i="25" s="1"/>
  <c r="P63" i="25"/>
  <c r="S79" i="25"/>
  <c r="T79" i="25" s="1"/>
  <c r="AK79" i="25" s="1"/>
  <c r="S90" i="25"/>
  <c r="T90" i="25" s="1"/>
  <c r="AK90" i="25" s="1"/>
  <c r="M309" i="25"/>
  <c r="M313" i="25"/>
  <c r="M324" i="25"/>
  <c r="M340" i="25"/>
  <c r="M362" i="25"/>
  <c r="M39" i="25"/>
  <c r="M55" i="25"/>
  <c r="M71" i="25"/>
  <c r="M88" i="25"/>
  <c r="O88" i="25" s="1"/>
  <c r="M104" i="25"/>
  <c r="M27" i="25"/>
  <c r="O27" i="25" s="1"/>
  <c r="M35" i="25"/>
  <c r="S82" i="25"/>
  <c r="T82" i="25" s="1"/>
  <c r="AK82" i="25" s="1"/>
  <c r="S106" i="25"/>
  <c r="T106" i="25" s="1"/>
  <c r="AK106" i="25" s="1"/>
  <c r="M20" i="25"/>
  <c r="M299" i="25"/>
  <c r="M319" i="25"/>
  <c r="M328" i="25"/>
  <c r="M336" i="25"/>
  <c r="M344" i="25"/>
  <c r="M348" i="25"/>
  <c r="O348" i="25" s="1"/>
  <c r="M354" i="25"/>
  <c r="M360" i="25"/>
  <c r="M370" i="25"/>
  <c r="M376" i="25"/>
  <c r="M43" i="25"/>
  <c r="M51" i="25"/>
  <c r="M59" i="25"/>
  <c r="M67" i="25"/>
  <c r="M75" i="25"/>
  <c r="M84" i="25"/>
  <c r="O84" i="25" s="1"/>
  <c r="M92" i="25"/>
  <c r="M100" i="25"/>
  <c r="M108" i="25"/>
  <c r="M37" i="25"/>
  <c r="S37" i="25"/>
  <c r="T37" i="25" s="1"/>
  <c r="AK37" i="25" s="1"/>
  <c r="M53" i="25"/>
  <c r="S53" i="25"/>
  <c r="T53" i="25" s="1"/>
  <c r="AK53" i="25" s="1"/>
  <c r="M69" i="25"/>
  <c r="S69" i="25"/>
  <c r="T69" i="25" s="1"/>
  <c r="AK69" i="25" s="1"/>
  <c r="M14" i="25"/>
  <c r="M22" i="25"/>
  <c r="S110" i="25"/>
  <c r="T110" i="25" s="1"/>
  <c r="AK110" i="25" s="1"/>
  <c r="M297" i="25"/>
  <c r="O297" i="25" s="1"/>
  <c r="M317" i="25"/>
  <c r="M321" i="25"/>
  <c r="M311" i="25"/>
  <c r="M326" i="25"/>
  <c r="M330" i="25"/>
  <c r="M334" i="25"/>
  <c r="M338" i="25"/>
  <c r="M342" i="25"/>
  <c r="M350" i="25"/>
  <c r="M358" i="25"/>
  <c r="M366" i="25"/>
  <c r="M374" i="25"/>
  <c r="M378" i="25"/>
  <c r="M41" i="25"/>
  <c r="S41" i="25"/>
  <c r="T41" i="25" s="1"/>
  <c r="AK41" i="25" s="1"/>
  <c r="M49" i="25"/>
  <c r="S49" i="25"/>
  <c r="T49" i="25" s="1"/>
  <c r="AK49" i="25" s="1"/>
  <c r="M57" i="25"/>
  <c r="S57" i="25"/>
  <c r="T57" i="25" s="1"/>
  <c r="AK57" i="25" s="1"/>
  <c r="M65" i="25"/>
  <c r="S65" i="25"/>
  <c r="T65" i="25" s="1"/>
  <c r="AK65" i="25" s="1"/>
  <c r="M73" i="25"/>
  <c r="S73" i="25"/>
  <c r="T73" i="25" s="1"/>
  <c r="AK73" i="25" s="1"/>
  <c r="M16" i="25"/>
  <c r="M24" i="25"/>
  <c r="M29" i="25"/>
  <c r="M33" i="25"/>
  <c r="S86" i="25"/>
  <c r="T86" i="25" s="1"/>
  <c r="AK86" i="25" s="1"/>
  <c r="S94" i="25"/>
  <c r="T94" i="25" s="1"/>
  <c r="AK94" i="25" s="1"/>
  <c r="S102" i="25"/>
  <c r="T102" i="25" s="1"/>
  <c r="AK102" i="25" s="1"/>
  <c r="M12" i="25"/>
  <c r="P297" i="25"/>
  <c r="M301" i="25"/>
  <c r="M305" i="25"/>
  <c r="L11" i="25"/>
  <c r="L15" i="25"/>
  <c r="L19" i="25"/>
  <c r="L23" i="25"/>
  <c r="L26" i="25"/>
  <c r="L30" i="25"/>
  <c r="L34" i="25"/>
  <c r="S38" i="25"/>
  <c r="T38" i="25" s="1"/>
  <c r="AK38" i="25" s="1"/>
  <c r="S42" i="25"/>
  <c r="T42" i="25" s="1"/>
  <c r="AK42" i="25" s="1"/>
  <c r="S46" i="25"/>
  <c r="T46" i="25" s="1"/>
  <c r="AK46" i="25" s="1"/>
  <c r="S50" i="25"/>
  <c r="T50" i="25" s="1"/>
  <c r="AK50" i="25" s="1"/>
  <c r="S54" i="25"/>
  <c r="T54" i="25" s="1"/>
  <c r="AK54" i="25" s="1"/>
  <c r="S58" i="25"/>
  <c r="T58" i="25" s="1"/>
  <c r="AK58" i="25" s="1"/>
  <c r="S62" i="25"/>
  <c r="T62" i="25" s="1"/>
  <c r="AK62" i="25" s="1"/>
  <c r="S66" i="25"/>
  <c r="T66" i="25" s="1"/>
  <c r="AK66" i="25" s="1"/>
  <c r="S70" i="25"/>
  <c r="T70" i="25" s="1"/>
  <c r="AK70" i="25" s="1"/>
  <c r="S74" i="25"/>
  <c r="T74" i="25" s="1"/>
  <c r="AK74" i="25" s="1"/>
  <c r="S78" i="25"/>
  <c r="T78" i="25" s="1"/>
  <c r="AK78" i="25" s="1"/>
  <c r="S36" i="25"/>
  <c r="T36" i="25" s="1"/>
  <c r="AK36" i="25" s="1"/>
  <c r="S40" i="25"/>
  <c r="T40" i="25" s="1"/>
  <c r="AK40" i="25" s="1"/>
  <c r="S44" i="25"/>
  <c r="T44" i="25" s="1"/>
  <c r="AK44" i="25" s="1"/>
  <c r="S48" i="25"/>
  <c r="T48" i="25" s="1"/>
  <c r="AK48" i="25" s="1"/>
  <c r="S52" i="25"/>
  <c r="T52" i="25" s="1"/>
  <c r="AK52" i="25" s="1"/>
  <c r="S56" i="25"/>
  <c r="T56" i="25" s="1"/>
  <c r="AK56" i="25" s="1"/>
  <c r="S60" i="25"/>
  <c r="T60" i="25" s="1"/>
  <c r="AK60" i="25" s="1"/>
  <c r="S64" i="25"/>
  <c r="T64" i="25" s="1"/>
  <c r="AK64" i="25" s="1"/>
  <c r="S68" i="25"/>
  <c r="T68" i="25" s="1"/>
  <c r="AK68" i="25" s="1"/>
  <c r="S72" i="25"/>
  <c r="T72" i="25" s="1"/>
  <c r="AK72" i="25" s="1"/>
  <c r="S76" i="25"/>
  <c r="T76" i="25" s="1"/>
  <c r="AK76" i="25" s="1"/>
  <c r="S80" i="25"/>
  <c r="T80" i="25" s="1"/>
  <c r="AK80" i="25" s="1"/>
  <c r="S83" i="25"/>
  <c r="T83" i="25" s="1"/>
  <c r="AK83" i="25" s="1"/>
  <c r="S87" i="25"/>
  <c r="T87" i="25" s="1"/>
  <c r="AK87" i="25" s="1"/>
  <c r="S91" i="25"/>
  <c r="T91" i="25" s="1"/>
  <c r="AK91" i="25" s="1"/>
  <c r="S95" i="25"/>
  <c r="T95" i="25" s="1"/>
  <c r="AK95" i="25" s="1"/>
  <c r="S99" i="25"/>
  <c r="T99" i="25" s="1"/>
  <c r="AK99" i="25" s="1"/>
  <c r="S103" i="25"/>
  <c r="T103" i="25" s="1"/>
  <c r="AK103" i="25" s="1"/>
  <c r="S107" i="25"/>
  <c r="T107" i="25" s="1"/>
  <c r="AK107" i="25" s="1"/>
  <c r="S111" i="25"/>
  <c r="T111" i="25" s="1"/>
  <c r="AK111" i="25" s="1"/>
  <c r="S81" i="25"/>
  <c r="T81" i="25" s="1"/>
  <c r="AK81" i="25" s="1"/>
  <c r="S85" i="25"/>
  <c r="T85" i="25" s="1"/>
  <c r="AK85" i="25" s="1"/>
  <c r="S89" i="25"/>
  <c r="T89" i="25" s="1"/>
  <c r="AK89" i="25" s="1"/>
  <c r="S93" i="25"/>
  <c r="T93" i="25" s="1"/>
  <c r="AK93" i="25" s="1"/>
  <c r="S97" i="25"/>
  <c r="T97" i="25" s="1"/>
  <c r="AK97" i="25" s="1"/>
  <c r="S101" i="25"/>
  <c r="T101" i="25" s="1"/>
  <c r="AK101" i="25" s="1"/>
  <c r="S105" i="25"/>
  <c r="T105" i="25" s="1"/>
  <c r="AK105" i="25" s="1"/>
  <c r="S109" i="25"/>
  <c r="T109" i="25" s="1"/>
  <c r="AK109" i="25" s="1"/>
  <c r="L298" i="25"/>
  <c r="L302" i="25"/>
  <c r="L306" i="25"/>
  <c r="L310" i="25"/>
  <c r="L314" i="25"/>
  <c r="L318" i="25"/>
  <c r="L322" i="25"/>
  <c r="L325" i="25"/>
  <c r="L329" i="25"/>
  <c r="L333" i="25"/>
  <c r="L337" i="25"/>
  <c r="L341" i="25"/>
  <c r="L345" i="25"/>
  <c r="L349" i="25"/>
  <c r="L353" i="25"/>
  <c r="L357" i="25"/>
  <c r="L361" i="25"/>
  <c r="L365" i="25"/>
  <c r="L369" i="25"/>
  <c r="L373" i="25"/>
  <c r="L377" i="25"/>
  <c r="L9" i="25"/>
  <c r="L13" i="25"/>
  <c r="L17" i="25"/>
  <c r="L21" i="25"/>
  <c r="L25" i="25"/>
  <c r="L28" i="25"/>
  <c r="L32" i="25"/>
  <c r="M38" i="25"/>
  <c r="M42" i="25"/>
  <c r="M46" i="25"/>
  <c r="M50" i="25"/>
  <c r="M54" i="25"/>
  <c r="M58" i="25"/>
  <c r="M62" i="25"/>
  <c r="M66" i="25"/>
  <c r="M70" i="25"/>
  <c r="M74" i="25"/>
  <c r="M78" i="25"/>
  <c r="M36" i="25"/>
  <c r="M40" i="25"/>
  <c r="M44" i="25"/>
  <c r="M48" i="25"/>
  <c r="M52" i="25"/>
  <c r="M56" i="25"/>
  <c r="M60" i="25"/>
  <c r="M64" i="25"/>
  <c r="M68" i="25"/>
  <c r="M72" i="25"/>
  <c r="M76" i="25"/>
  <c r="M80" i="25"/>
  <c r="M83" i="25"/>
  <c r="M87" i="25"/>
  <c r="M91" i="25"/>
  <c r="M95" i="25"/>
  <c r="M99" i="25"/>
  <c r="M103" i="25"/>
  <c r="M107" i="25"/>
  <c r="M111" i="25"/>
  <c r="M81" i="25"/>
  <c r="M85" i="25"/>
  <c r="M89" i="25"/>
  <c r="M93" i="25"/>
  <c r="M97" i="25"/>
  <c r="M101" i="25"/>
  <c r="M105" i="25"/>
  <c r="M109" i="25"/>
  <c r="L296" i="25"/>
  <c r="L300" i="25"/>
  <c r="L304" i="25"/>
  <c r="L308" i="25"/>
  <c r="L312" i="25"/>
  <c r="L316" i="25"/>
  <c r="L320" i="25"/>
  <c r="L323" i="25"/>
  <c r="L327" i="25"/>
  <c r="L331" i="25"/>
  <c r="L335" i="25"/>
  <c r="L339" i="25"/>
  <c r="L343" i="25"/>
  <c r="L347" i="25"/>
  <c r="L351" i="25"/>
  <c r="L355" i="25"/>
  <c r="L359" i="25"/>
  <c r="L363" i="25"/>
  <c r="L367" i="25"/>
  <c r="L371" i="25"/>
  <c r="L375" i="25"/>
  <c r="S356" i="25" l="1"/>
  <c r="T356" i="25" s="1"/>
  <c r="AK356" i="25" s="1"/>
  <c r="I1" i="25"/>
  <c r="I2" i="25"/>
  <c r="I3" i="25"/>
  <c r="I4" i="25"/>
  <c r="J8" i="25"/>
  <c r="K8" i="25" s="1"/>
  <c r="AB105" i="25"/>
  <c r="AC105" i="25" s="1"/>
  <c r="AE105" i="25" s="1"/>
  <c r="AG105" i="25" s="1"/>
  <c r="AF105" i="25"/>
  <c r="AB97" i="25"/>
  <c r="AC97" i="25" s="1"/>
  <c r="AE97" i="25" s="1"/>
  <c r="AG97" i="25" s="1"/>
  <c r="AF97" i="25"/>
  <c r="AB89" i="25"/>
  <c r="AC89" i="25" s="1"/>
  <c r="AE89" i="25" s="1"/>
  <c r="AF89" i="25"/>
  <c r="AB81" i="25"/>
  <c r="AC81" i="25" s="1"/>
  <c r="AE81" i="25" s="1"/>
  <c r="AG81" i="25" s="1"/>
  <c r="AF81" i="25"/>
  <c r="AB107" i="25"/>
  <c r="AC107" i="25" s="1"/>
  <c r="AE107" i="25" s="1"/>
  <c r="AF107" i="25"/>
  <c r="AB99" i="25"/>
  <c r="AC99" i="25" s="1"/>
  <c r="AE99" i="25" s="1"/>
  <c r="AG99" i="25" s="1"/>
  <c r="AF99" i="25"/>
  <c r="AB91" i="25"/>
  <c r="AC91" i="25" s="1"/>
  <c r="AE91" i="25" s="1"/>
  <c r="AF91" i="25"/>
  <c r="AB83" i="25"/>
  <c r="AC83" i="25" s="1"/>
  <c r="AE83" i="25" s="1"/>
  <c r="AG83" i="25" s="1"/>
  <c r="AF83" i="25"/>
  <c r="AB76" i="25"/>
  <c r="AC76" i="25" s="1"/>
  <c r="AE76" i="25" s="1"/>
  <c r="AF76" i="25"/>
  <c r="AB68" i="25"/>
  <c r="AC68" i="25" s="1"/>
  <c r="AE68" i="25" s="1"/>
  <c r="AG68" i="25" s="1"/>
  <c r="AF68" i="25"/>
  <c r="AB60" i="25"/>
  <c r="AC60" i="25" s="1"/>
  <c r="AE60" i="25" s="1"/>
  <c r="AF60" i="25"/>
  <c r="AB52" i="25"/>
  <c r="AC52" i="25" s="1"/>
  <c r="AE52" i="25" s="1"/>
  <c r="AG52" i="25" s="1"/>
  <c r="AF52" i="25"/>
  <c r="AB44" i="25"/>
  <c r="AC44" i="25" s="1"/>
  <c r="AE44" i="25" s="1"/>
  <c r="AF44" i="25"/>
  <c r="AB36" i="25"/>
  <c r="AC36" i="25" s="1"/>
  <c r="AE36" i="25" s="1"/>
  <c r="AG36" i="25" s="1"/>
  <c r="AF36" i="25"/>
  <c r="AB74" i="25"/>
  <c r="AC74" i="25" s="1"/>
  <c r="AE74" i="25" s="1"/>
  <c r="AF74" i="25"/>
  <c r="AB66" i="25"/>
  <c r="AC66" i="25" s="1"/>
  <c r="AE66" i="25" s="1"/>
  <c r="AG66" i="25" s="1"/>
  <c r="AF66" i="25"/>
  <c r="AB58" i="25"/>
  <c r="AC58" i="25" s="1"/>
  <c r="AE58" i="25" s="1"/>
  <c r="AF58" i="25"/>
  <c r="AB50" i="25"/>
  <c r="AC50" i="25" s="1"/>
  <c r="AE50" i="25" s="1"/>
  <c r="AG50" i="25" s="1"/>
  <c r="AF50" i="25"/>
  <c r="AB42" i="25"/>
  <c r="AC42" i="25" s="1"/>
  <c r="AE42" i="25" s="1"/>
  <c r="AF42" i="25"/>
  <c r="AB102" i="25"/>
  <c r="AC102" i="25" s="1"/>
  <c r="AE102" i="25" s="1"/>
  <c r="AG102" i="25" s="1"/>
  <c r="AF102" i="25"/>
  <c r="AB86" i="25"/>
  <c r="AC86" i="25" s="1"/>
  <c r="AE86" i="25" s="1"/>
  <c r="AF86" i="25"/>
  <c r="AB69" i="25"/>
  <c r="AC69" i="25" s="1"/>
  <c r="AE69" i="25" s="1"/>
  <c r="AG69" i="25" s="1"/>
  <c r="AF69" i="25"/>
  <c r="AB53" i="25"/>
  <c r="AC53" i="25" s="1"/>
  <c r="AE53" i="25" s="1"/>
  <c r="AF53" i="25"/>
  <c r="AB37" i="25"/>
  <c r="AC37" i="25" s="1"/>
  <c r="AE37" i="25" s="1"/>
  <c r="AG37" i="25" s="1"/>
  <c r="AF37" i="25"/>
  <c r="AB106" i="25"/>
  <c r="AC106" i="25" s="1"/>
  <c r="AE106" i="25" s="1"/>
  <c r="AF106" i="25"/>
  <c r="AB90" i="25"/>
  <c r="AC90" i="25" s="1"/>
  <c r="AE90" i="25" s="1"/>
  <c r="AG90" i="25" s="1"/>
  <c r="AF90" i="25"/>
  <c r="AB98" i="25"/>
  <c r="AC98" i="25" s="1"/>
  <c r="AE98" i="25" s="1"/>
  <c r="AF98" i="25"/>
  <c r="AB77" i="25"/>
  <c r="AC77" i="25" s="1"/>
  <c r="AE77" i="25" s="1"/>
  <c r="AG77" i="25" s="1"/>
  <c r="AF77" i="25"/>
  <c r="AB45" i="25"/>
  <c r="AC45" i="25" s="1"/>
  <c r="AE45" i="25" s="1"/>
  <c r="AF45" i="25"/>
  <c r="AB356" i="25"/>
  <c r="AC356" i="25" s="1"/>
  <c r="AE356" i="25" s="1"/>
  <c r="AB348" i="25"/>
  <c r="AC348" i="25" s="1"/>
  <c r="AE348" i="25" s="1"/>
  <c r="AF348" i="25"/>
  <c r="AB88" i="25"/>
  <c r="AC88" i="25" s="1"/>
  <c r="AE88" i="25" s="1"/>
  <c r="AG88" i="25" s="1"/>
  <c r="AF88" i="25"/>
  <c r="AB75" i="25"/>
  <c r="AC75" i="25" s="1"/>
  <c r="AE75" i="25" s="1"/>
  <c r="AF75" i="25"/>
  <c r="AB67" i="25"/>
  <c r="AC67" i="25" s="1"/>
  <c r="AE67" i="25" s="1"/>
  <c r="AG67" i="25" s="1"/>
  <c r="AF67" i="25"/>
  <c r="AB43" i="25"/>
  <c r="AC43" i="25" s="1"/>
  <c r="AE43" i="25" s="1"/>
  <c r="AF43" i="25"/>
  <c r="AB344" i="25"/>
  <c r="AC344" i="25" s="1"/>
  <c r="AE344" i="25" s="1"/>
  <c r="AG344" i="25" s="1"/>
  <c r="AF344" i="25"/>
  <c r="AF362" i="25"/>
  <c r="AF346" i="25"/>
  <c r="AB346" i="25"/>
  <c r="AC346" i="25" s="1"/>
  <c r="AE346" i="25" s="1"/>
  <c r="AG346" i="25" s="1"/>
  <c r="AB20" i="25"/>
  <c r="AC20" i="25" s="1"/>
  <c r="AE20" i="25" s="1"/>
  <c r="AF20" i="25"/>
  <c r="AB336" i="25"/>
  <c r="AC336" i="25" s="1"/>
  <c r="AE336" i="25" s="1"/>
  <c r="AF336" i="25"/>
  <c r="AB332" i="25"/>
  <c r="AC332" i="25" s="1"/>
  <c r="AE332" i="25" s="1"/>
  <c r="AF332" i="25"/>
  <c r="AB324" i="25"/>
  <c r="AC324" i="25" s="1"/>
  <c r="AE324" i="25" s="1"/>
  <c r="AF324" i="25"/>
  <c r="AB340" i="25"/>
  <c r="AC340" i="25" s="1"/>
  <c r="AE340" i="25" s="1"/>
  <c r="AF340" i="25"/>
  <c r="AB364" i="25"/>
  <c r="AC364" i="25" s="1"/>
  <c r="AE364" i="25" s="1"/>
  <c r="AF364" i="25"/>
  <c r="AB63" i="25"/>
  <c r="AC63" i="25" s="1"/>
  <c r="AE63" i="25" s="1"/>
  <c r="AF63" i="25"/>
  <c r="AB55" i="25"/>
  <c r="AC55" i="25" s="1"/>
  <c r="AE55" i="25" s="1"/>
  <c r="AF55" i="25"/>
  <c r="AB352" i="25"/>
  <c r="AC352" i="25" s="1"/>
  <c r="AE352" i="25" s="1"/>
  <c r="AF352" i="25"/>
  <c r="AF358" i="25"/>
  <c r="AB358" i="25"/>
  <c r="AC358" i="25" s="1"/>
  <c r="AE358" i="25" s="1"/>
  <c r="AG358" i="25" s="1"/>
  <c r="AF342" i="25"/>
  <c r="AB12" i="25"/>
  <c r="AC12" i="25" s="1"/>
  <c r="AE12" i="25" s="1"/>
  <c r="AG12" i="25" s="1"/>
  <c r="AF12" i="25"/>
  <c r="AF334" i="25"/>
  <c r="AB334" i="25"/>
  <c r="AC334" i="25" s="1"/>
  <c r="AE334" i="25" s="1"/>
  <c r="AF326" i="25"/>
  <c r="AB326" i="25"/>
  <c r="AC326" i="25" s="1"/>
  <c r="AE326" i="25" s="1"/>
  <c r="AB31" i="25"/>
  <c r="AC31" i="25" s="1"/>
  <c r="AE31" i="25" s="1"/>
  <c r="AF31" i="25"/>
  <c r="AB14" i="25"/>
  <c r="AC14" i="25" s="1"/>
  <c r="AE14" i="25" s="1"/>
  <c r="AG14" i="25" s="1"/>
  <c r="AF14" i="25"/>
  <c r="AB317" i="25"/>
  <c r="AC317" i="25" s="1"/>
  <c r="AE317" i="25" s="1"/>
  <c r="AF317" i="25"/>
  <c r="AB309" i="25"/>
  <c r="AC309" i="25" s="1"/>
  <c r="AE309" i="25" s="1"/>
  <c r="AG309" i="25" s="1"/>
  <c r="AF309" i="25"/>
  <c r="AB301" i="25"/>
  <c r="AC301" i="25" s="1"/>
  <c r="AE301" i="25" s="1"/>
  <c r="AF301" i="25"/>
  <c r="AF378" i="25"/>
  <c r="AB378" i="25"/>
  <c r="AC378" i="25" s="1"/>
  <c r="AE378" i="25" s="1"/>
  <c r="AB108" i="25"/>
  <c r="AC108" i="25" s="1"/>
  <c r="AE108" i="25" s="1"/>
  <c r="AF108" i="25"/>
  <c r="AB100" i="25"/>
  <c r="AC100" i="25" s="1"/>
  <c r="AE100" i="25" s="1"/>
  <c r="AG100" i="25" s="1"/>
  <c r="AF100" i="25"/>
  <c r="AB96" i="25"/>
  <c r="AC96" i="25" s="1"/>
  <c r="AE96" i="25" s="1"/>
  <c r="AF96" i="25"/>
  <c r="AB307" i="25"/>
  <c r="AC307" i="25" s="1"/>
  <c r="AE307" i="25" s="1"/>
  <c r="AG307" i="25" s="1"/>
  <c r="AF307" i="25"/>
  <c r="AB303" i="25"/>
  <c r="AC303" i="25" s="1"/>
  <c r="AE303" i="25" s="1"/>
  <c r="AF303" i="25"/>
  <c r="AB376" i="25"/>
  <c r="AC376" i="25" s="1"/>
  <c r="AE376" i="25" s="1"/>
  <c r="AG376" i="25" s="1"/>
  <c r="AF376" i="25"/>
  <c r="AB24" i="25"/>
  <c r="AC24" i="25" s="1"/>
  <c r="AE24" i="25" s="1"/>
  <c r="AF24" i="25"/>
  <c r="AG16" i="25"/>
  <c r="AG51" i="25"/>
  <c r="AB109" i="25"/>
  <c r="AC109" i="25" s="1"/>
  <c r="AE109" i="25" s="1"/>
  <c r="AG109" i="25" s="1"/>
  <c r="AF109" i="25"/>
  <c r="AB101" i="25"/>
  <c r="AC101" i="25" s="1"/>
  <c r="AE101" i="25" s="1"/>
  <c r="AF101" i="25"/>
  <c r="AB93" i="25"/>
  <c r="AC93" i="25" s="1"/>
  <c r="AE93" i="25" s="1"/>
  <c r="AG93" i="25" s="1"/>
  <c r="AF93" i="25"/>
  <c r="AB85" i="25"/>
  <c r="AC85" i="25" s="1"/>
  <c r="AE85" i="25" s="1"/>
  <c r="AF85" i="25"/>
  <c r="AB111" i="25"/>
  <c r="AC111" i="25" s="1"/>
  <c r="AE111" i="25" s="1"/>
  <c r="AG111" i="25" s="1"/>
  <c r="AF111" i="25"/>
  <c r="AB103" i="25"/>
  <c r="AC103" i="25" s="1"/>
  <c r="AE103" i="25" s="1"/>
  <c r="AF103" i="25"/>
  <c r="AB95" i="25"/>
  <c r="AC95" i="25" s="1"/>
  <c r="AE95" i="25" s="1"/>
  <c r="AG95" i="25" s="1"/>
  <c r="AF95" i="25"/>
  <c r="AB87" i="25"/>
  <c r="AC87" i="25" s="1"/>
  <c r="AE87" i="25" s="1"/>
  <c r="AF87" i="25"/>
  <c r="AB80" i="25"/>
  <c r="AC80" i="25" s="1"/>
  <c r="AE80" i="25" s="1"/>
  <c r="AG80" i="25" s="1"/>
  <c r="AF80" i="25"/>
  <c r="AB72" i="25"/>
  <c r="AC72" i="25" s="1"/>
  <c r="AE72" i="25" s="1"/>
  <c r="AF72" i="25"/>
  <c r="AB64" i="25"/>
  <c r="AC64" i="25" s="1"/>
  <c r="AE64" i="25" s="1"/>
  <c r="AG64" i="25" s="1"/>
  <c r="AF64" i="25"/>
  <c r="AB56" i="25"/>
  <c r="AC56" i="25" s="1"/>
  <c r="AE56" i="25" s="1"/>
  <c r="AF56" i="25"/>
  <c r="AB48" i="25"/>
  <c r="AC48" i="25" s="1"/>
  <c r="AE48" i="25" s="1"/>
  <c r="AG48" i="25" s="1"/>
  <c r="AF48" i="25"/>
  <c r="AB40" i="25"/>
  <c r="AC40" i="25" s="1"/>
  <c r="AE40" i="25" s="1"/>
  <c r="AF40" i="25"/>
  <c r="AB78" i="25"/>
  <c r="AC78" i="25" s="1"/>
  <c r="AE78" i="25" s="1"/>
  <c r="AG78" i="25" s="1"/>
  <c r="AF78" i="25"/>
  <c r="AB70" i="25"/>
  <c r="AC70" i="25" s="1"/>
  <c r="AE70" i="25" s="1"/>
  <c r="AF70" i="25"/>
  <c r="AB62" i="25"/>
  <c r="AC62" i="25" s="1"/>
  <c r="AE62" i="25" s="1"/>
  <c r="AG62" i="25" s="1"/>
  <c r="AF62" i="25"/>
  <c r="AB54" i="25"/>
  <c r="AC54" i="25" s="1"/>
  <c r="AE54" i="25" s="1"/>
  <c r="AF54" i="25"/>
  <c r="AB46" i="25"/>
  <c r="AC46" i="25" s="1"/>
  <c r="AE46" i="25" s="1"/>
  <c r="AG46" i="25" s="1"/>
  <c r="AF46" i="25"/>
  <c r="AB38" i="25"/>
  <c r="AC38" i="25" s="1"/>
  <c r="AE38" i="25" s="1"/>
  <c r="AF38" i="25"/>
  <c r="AB94" i="25"/>
  <c r="AC94" i="25" s="1"/>
  <c r="AE94" i="25" s="1"/>
  <c r="AG94" i="25" s="1"/>
  <c r="AF94" i="25"/>
  <c r="AB73" i="25"/>
  <c r="AC73" i="25" s="1"/>
  <c r="AE73" i="25" s="1"/>
  <c r="AF73" i="25"/>
  <c r="AB65" i="25"/>
  <c r="AC65" i="25" s="1"/>
  <c r="AE65" i="25" s="1"/>
  <c r="AG65" i="25" s="1"/>
  <c r="AF65" i="25"/>
  <c r="AF57" i="25"/>
  <c r="AF49" i="25"/>
  <c r="AB49" i="25"/>
  <c r="AC49" i="25" s="1"/>
  <c r="AE49" i="25" s="1"/>
  <c r="AG49" i="25" s="1"/>
  <c r="AF41" i="25"/>
  <c r="AB110" i="25"/>
  <c r="AC110" i="25" s="1"/>
  <c r="AE110" i="25" s="1"/>
  <c r="AG110" i="25" s="1"/>
  <c r="AF110" i="25"/>
  <c r="AB82" i="25"/>
  <c r="AC82" i="25" s="1"/>
  <c r="AE82" i="25" s="1"/>
  <c r="AF82" i="25"/>
  <c r="AB79" i="25"/>
  <c r="AC79" i="25" s="1"/>
  <c r="AE79" i="25" s="1"/>
  <c r="AG79" i="25" s="1"/>
  <c r="AF79" i="25"/>
  <c r="AB47" i="25"/>
  <c r="AC47" i="25" s="1"/>
  <c r="AE47" i="25" s="1"/>
  <c r="AF47" i="25"/>
  <c r="AB61" i="25"/>
  <c r="AC61" i="25" s="1"/>
  <c r="AE61" i="25" s="1"/>
  <c r="AG61" i="25" s="1"/>
  <c r="AF61" i="25"/>
  <c r="O356" i="25"/>
  <c r="P356" i="25" s="1"/>
  <c r="AB27" i="25"/>
  <c r="AC27" i="25" s="1"/>
  <c r="AE27" i="25" s="1"/>
  <c r="AF27" i="25"/>
  <c r="AB92" i="25"/>
  <c r="AC92" i="25" s="1"/>
  <c r="AE92" i="25" s="1"/>
  <c r="AF92" i="25"/>
  <c r="AB84" i="25"/>
  <c r="AC84" i="25" s="1"/>
  <c r="AE84" i="25" s="1"/>
  <c r="AF84" i="25"/>
  <c r="AB71" i="25"/>
  <c r="AC71" i="25" s="1"/>
  <c r="AE71" i="25" s="1"/>
  <c r="AF71" i="25"/>
  <c r="AB35" i="25"/>
  <c r="AC35" i="25" s="1"/>
  <c r="AE35" i="25" s="1"/>
  <c r="AF35" i="25"/>
  <c r="AB360" i="25"/>
  <c r="AC360" i="25" s="1"/>
  <c r="AE360" i="25" s="1"/>
  <c r="AF360" i="25"/>
  <c r="AF370" i="25"/>
  <c r="AB370" i="25"/>
  <c r="AC370" i="25" s="1"/>
  <c r="AE370" i="25" s="1"/>
  <c r="AG370" i="25" s="1"/>
  <c r="AF354" i="25"/>
  <c r="AB354" i="25"/>
  <c r="AC354" i="25" s="1"/>
  <c r="AE354" i="25" s="1"/>
  <c r="AG354" i="25" s="1"/>
  <c r="AB328" i="25"/>
  <c r="AC328" i="25" s="1"/>
  <c r="AE328" i="25" s="1"/>
  <c r="AF328" i="25"/>
  <c r="AB39" i="25"/>
  <c r="AC39" i="25" s="1"/>
  <c r="AE39" i="25" s="1"/>
  <c r="AF39" i="25"/>
  <c r="AB59" i="25"/>
  <c r="AC59" i="25" s="1"/>
  <c r="AE59" i="25" s="1"/>
  <c r="AF59" i="25"/>
  <c r="AB18" i="25"/>
  <c r="AC18" i="25" s="1"/>
  <c r="AE18" i="25" s="1"/>
  <c r="AF18" i="25"/>
  <c r="AB368" i="25"/>
  <c r="AC368" i="25" s="1"/>
  <c r="AE368" i="25" s="1"/>
  <c r="AF368" i="25"/>
  <c r="AF366" i="25"/>
  <c r="AB366" i="25"/>
  <c r="AC366" i="25" s="1"/>
  <c r="AE366" i="25" s="1"/>
  <c r="AG366" i="25" s="1"/>
  <c r="AF350" i="25"/>
  <c r="AB350" i="25"/>
  <c r="AC350" i="25" s="1"/>
  <c r="AE350" i="25" s="1"/>
  <c r="AG350" i="25" s="1"/>
  <c r="AB29" i="25"/>
  <c r="AC29" i="25" s="1"/>
  <c r="AE29" i="25" s="1"/>
  <c r="AF29" i="25"/>
  <c r="AF338" i="25"/>
  <c r="AF330" i="25"/>
  <c r="AB330" i="25"/>
  <c r="AC330" i="25" s="1"/>
  <c r="AE330" i="25" s="1"/>
  <c r="AB22" i="25"/>
  <c r="AC22" i="25" s="1"/>
  <c r="AE22" i="25" s="1"/>
  <c r="AF22" i="25"/>
  <c r="AB321" i="25"/>
  <c r="AC321" i="25" s="1"/>
  <c r="AE321" i="25" s="1"/>
  <c r="AG321" i="25" s="1"/>
  <c r="AF321" i="25"/>
  <c r="AB313" i="25"/>
  <c r="AC313" i="25" s="1"/>
  <c r="AE313" i="25" s="1"/>
  <c r="AF313" i="25"/>
  <c r="AB305" i="25"/>
  <c r="AC305" i="25" s="1"/>
  <c r="AE305" i="25" s="1"/>
  <c r="AG305" i="25" s="1"/>
  <c r="AF305" i="25"/>
  <c r="AB297" i="25"/>
  <c r="AC297" i="25" s="1"/>
  <c r="AE297" i="25" s="1"/>
  <c r="AF297" i="25"/>
  <c r="AF374" i="25"/>
  <c r="AB374" i="25"/>
  <c r="AC374" i="25" s="1"/>
  <c r="AE374" i="25" s="1"/>
  <c r="S372" i="25"/>
  <c r="T372" i="25" s="1"/>
  <c r="AK372" i="25" s="1"/>
  <c r="AB104" i="25"/>
  <c r="AC104" i="25" s="1"/>
  <c r="AE104" i="25" s="1"/>
  <c r="AF104" i="25"/>
  <c r="AB319" i="25"/>
  <c r="AC319" i="25" s="1"/>
  <c r="AE319" i="25" s="1"/>
  <c r="AF319" i="25"/>
  <c r="AB315" i="25"/>
  <c r="AC315" i="25" s="1"/>
  <c r="AE315" i="25" s="1"/>
  <c r="AF315" i="25"/>
  <c r="AB299" i="25"/>
  <c r="AC299" i="25" s="1"/>
  <c r="AE299" i="25" s="1"/>
  <c r="AF299" i="25"/>
  <c r="AF33" i="25"/>
  <c r="AB33" i="25"/>
  <c r="AC33" i="25" s="1"/>
  <c r="AE33" i="25" s="1"/>
  <c r="AG33" i="25" s="1"/>
  <c r="AA292" i="25"/>
  <c r="W292" i="25"/>
  <c r="K292" i="25"/>
  <c r="L292" i="25" s="1"/>
  <c r="W288" i="25"/>
  <c r="AA288" i="25"/>
  <c r="K288" i="25"/>
  <c r="L288" i="25" s="1"/>
  <c r="S288" i="25" s="1"/>
  <c r="T288" i="25" s="1"/>
  <c r="AK288" i="25" s="1"/>
  <c r="AA284" i="25"/>
  <c r="W284" i="25"/>
  <c r="K284" i="25"/>
  <c r="L284" i="25" s="1"/>
  <c r="AA280" i="25"/>
  <c r="W280" i="25"/>
  <c r="K280" i="25"/>
  <c r="L280" i="25" s="1"/>
  <c r="S280" i="25" s="1"/>
  <c r="T280" i="25" s="1"/>
  <c r="AK280" i="25" s="1"/>
  <c r="K276" i="25"/>
  <c r="L276" i="25" s="1"/>
  <c r="AA276" i="25"/>
  <c r="W276" i="25"/>
  <c r="K272" i="25"/>
  <c r="L272" i="25" s="1"/>
  <c r="S272" i="25" s="1"/>
  <c r="T272" i="25" s="1"/>
  <c r="AA272" i="25"/>
  <c r="W272" i="25"/>
  <c r="K268" i="25"/>
  <c r="L268" i="25" s="1"/>
  <c r="AA268" i="25"/>
  <c r="W268" i="25"/>
  <c r="K264" i="25"/>
  <c r="L264" i="25" s="1"/>
  <c r="S264" i="25" s="1"/>
  <c r="T264" i="25" s="1"/>
  <c r="AK264" i="25" s="1"/>
  <c r="W264" i="25"/>
  <c r="AA264" i="25"/>
  <c r="K260" i="25"/>
  <c r="L260" i="25" s="1"/>
  <c r="AA260" i="25"/>
  <c r="W260" i="25"/>
  <c r="K256" i="25"/>
  <c r="L256" i="25" s="1"/>
  <c r="S256" i="25" s="1"/>
  <c r="T256" i="25" s="1"/>
  <c r="AA256" i="25"/>
  <c r="W256" i="25"/>
  <c r="K252" i="25"/>
  <c r="L252" i="25" s="1"/>
  <c r="AA252" i="25"/>
  <c r="W252" i="25"/>
  <c r="K248" i="25"/>
  <c r="L248" i="25" s="1"/>
  <c r="S248" i="25" s="1"/>
  <c r="T248" i="25" s="1"/>
  <c r="AA248" i="25"/>
  <c r="W248" i="25"/>
  <c r="K244" i="25"/>
  <c r="L244" i="25" s="1"/>
  <c r="AA244" i="25"/>
  <c r="W244" i="25"/>
  <c r="K240" i="25"/>
  <c r="L240" i="25" s="1"/>
  <c r="S240" i="25" s="1"/>
  <c r="T240" i="25" s="1"/>
  <c r="AA240" i="25"/>
  <c r="W240" i="25"/>
  <c r="K236" i="25"/>
  <c r="L236" i="25" s="1"/>
  <c r="AA236" i="25"/>
  <c r="W236" i="25"/>
  <c r="K232" i="25"/>
  <c r="L232" i="25" s="1"/>
  <c r="S232" i="25" s="1"/>
  <c r="T232" i="25" s="1"/>
  <c r="AA232" i="25"/>
  <c r="W232" i="25"/>
  <c r="K228" i="25"/>
  <c r="L228" i="25" s="1"/>
  <c r="AA228" i="25"/>
  <c r="W228" i="25"/>
  <c r="K224" i="25"/>
  <c r="L224" i="25" s="1"/>
  <c r="S224" i="25" s="1"/>
  <c r="T224" i="25" s="1"/>
  <c r="AA224" i="25"/>
  <c r="W224" i="25"/>
  <c r="K220" i="25"/>
  <c r="L220" i="25" s="1"/>
  <c r="W220" i="25"/>
  <c r="AA220" i="25"/>
  <c r="K216" i="25"/>
  <c r="L216" i="25" s="1"/>
  <c r="S216" i="25" s="1"/>
  <c r="T216" i="25" s="1"/>
  <c r="AA216" i="25"/>
  <c r="W216" i="25"/>
  <c r="K212" i="25"/>
  <c r="L212" i="25" s="1"/>
  <c r="W212" i="25"/>
  <c r="AA212" i="25"/>
  <c r="K208" i="25"/>
  <c r="L208" i="25" s="1"/>
  <c r="S208" i="25" s="1"/>
  <c r="T208" i="25" s="1"/>
  <c r="AA208" i="25"/>
  <c r="W208" i="25"/>
  <c r="K204" i="25"/>
  <c r="L204" i="25" s="1"/>
  <c r="W204" i="25"/>
  <c r="AA204" i="25"/>
  <c r="K200" i="25"/>
  <c r="L200" i="25" s="1"/>
  <c r="S200" i="25" s="1"/>
  <c r="T200" i="25" s="1"/>
  <c r="AA200" i="25"/>
  <c r="W200" i="25"/>
  <c r="K196" i="25"/>
  <c r="L196" i="25" s="1"/>
  <c r="W196" i="25"/>
  <c r="AA196" i="25"/>
  <c r="K192" i="25"/>
  <c r="L192" i="25" s="1"/>
  <c r="S192" i="25" s="1"/>
  <c r="T192" i="25" s="1"/>
  <c r="AA192" i="25"/>
  <c r="W192" i="25"/>
  <c r="K188" i="25"/>
  <c r="L188" i="25" s="1"/>
  <c r="AA188" i="25"/>
  <c r="W188" i="25"/>
  <c r="K184" i="25"/>
  <c r="L184" i="25" s="1"/>
  <c r="S184" i="25" s="1"/>
  <c r="T184" i="25" s="1"/>
  <c r="AA184" i="25"/>
  <c r="W184" i="25"/>
  <c r="K180" i="25"/>
  <c r="L180" i="25" s="1"/>
  <c r="AA180" i="25"/>
  <c r="W180" i="25"/>
  <c r="K176" i="25"/>
  <c r="L176" i="25" s="1"/>
  <c r="S176" i="25" s="1"/>
  <c r="T176" i="25" s="1"/>
  <c r="AK176" i="25" s="1"/>
  <c r="W176" i="25"/>
  <c r="AA176" i="25"/>
  <c r="K172" i="25"/>
  <c r="AA172" i="25"/>
  <c r="W172" i="25"/>
  <c r="K168" i="25"/>
  <c r="AA168" i="25"/>
  <c r="W168" i="25"/>
  <c r="K164" i="25"/>
  <c r="AA164" i="25"/>
  <c r="W164" i="25"/>
  <c r="K160" i="25"/>
  <c r="W160" i="25"/>
  <c r="AA160" i="25"/>
  <c r="K156" i="25"/>
  <c r="AA156" i="25"/>
  <c r="W156" i="25"/>
  <c r="K152" i="25"/>
  <c r="AA152" i="25"/>
  <c r="W152" i="25"/>
  <c r="K148" i="25"/>
  <c r="AA148" i="25"/>
  <c r="W148" i="25"/>
  <c r="K144" i="25"/>
  <c r="W144" i="25"/>
  <c r="AA144" i="25"/>
  <c r="K140" i="25"/>
  <c r="AA140" i="25"/>
  <c r="W140" i="25"/>
  <c r="K136" i="25"/>
  <c r="AA136" i="25"/>
  <c r="W136" i="25"/>
  <c r="K132" i="25"/>
  <c r="W132" i="25"/>
  <c r="AA132" i="25"/>
  <c r="K128" i="25"/>
  <c r="AA128" i="25"/>
  <c r="W128" i="25"/>
  <c r="K124" i="25"/>
  <c r="AA124" i="25"/>
  <c r="W124" i="25"/>
  <c r="K120" i="25"/>
  <c r="W120" i="25"/>
  <c r="AA120" i="25"/>
  <c r="K116" i="25"/>
  <c r="AA116" i="25"/>
  <c r="W116" i="25"/>
  <c r="K112" i="25"/>
  <c r="AA112" i="25"/>
  <c r="W112" i="25"/>
  <c r="K293" i="25"/>
  <c r="L293" i="25" s="1"/>
  <c r="AA293" i="25"/>
  <c r="W293" i="25"/>
  <c r="K285" i="25"/>
  <c r="L285" i="25" s="1"/>
  <c r="AA285" i="25"/>
  <c r="W285" i="25"/>
  <c r="K277" i="25"/>
  <c r="L277" i="25" s="1"/>
  <c r="AA277" i="25"/>
  <c r="W277" i="25"/>
  <c r="K269" i="25"/>
  <c r="L269" i="25" s="1"/>
  <c r="S269" i="25" s="1"/>
  <c r="T269" i="25" s="1"/>
  <c r="AA269" i="25"/>
  <c r="W269" i="25"/>
  <c r="K261" i="25"/>
  <c r="L261" i="25" s="1"/>
  <c r="W261" i="25"/>
  <c r="AA261" i="25"/>
  <c r="K253" i="25"/>
  <c r="L253" i="25" s="1"/>
  <c r="S253" i="25" s="1"/>
  <c r="T253" i="25" s="1"/>
  <c r="AK253" i="25" s="1"/>
  <c r="W253" i="25"/>
  <c r="AA253" i="25"/>
  <c r="K245" i="25"/>
  <c r="L245" i="25" s="1"/>
  <c r="W245" i="25"/>
  <c r="AA245" i="25"/>
  <c r="K237" i="25"/>
  <c r="L237" i="25" s="1"/>
  <c r="S237" i="25" s="1"/>
  <c r="T237" i="25" s="1"/>
  <c r="AK237" i="25" s="1"/>
  <c r="W237" i="25"/>
  <c r="AA237" i="25"/>
  <c r="K229" i="25"/>
  <c r="L229" i="25" s="1"/>
  <c r="W229" i="25"/>
  <c r="AA229" i="25"/>
  <c r="K221" i="25"/>
  <c r="L221" i="25" s="1"/>
  <c r="AA221" i="25"/>
  <c r="W221" i="25"/>
  <c r="K213" i="25"/>
  <c r="L213" i="25" s="1"/>
  <c r="AA213" i="25"/>
  <c r="W213" i="25"/>
  <c r="K205" i="25"/>
  <c r="L205" i="25" s="1"/>
  <c r="S205" i="25" s="1"/>
  <c r="T205" i="25" s="1"/>
  <c r="AA205" i="25"/>
  <c r="W205" i="25"/>
  <c r="K197" i="25"/>
  <c r="L197" i="25" s="1"/>
  <c r="AA197" i="25"/>
  <c r="W197" i="25"/>
  <c r="K189" i="25"/>
  <c r="L189" i="25" s="1"/>
  <c r="AA189" i="25"/>
  <c r="W189" i="25"/>
  <c r="K181" i="25"/>
  <c r="L181" i="25" s="1"/>
  <c r="AA181" i="25"/>
  <c r="W181" i="25"/>
  <c r="K173" i="25"/>
  <c r="AA173" i="25"/>
  <c r="W173" i="25"/>
  <c r="K165" i="25"/>
  <c r="AA165" i="25"/>
  <c r="W165" i="25"/>
  <c r="K157" i="25"/>
  <c r="W157" i="25"/>
  <c r="AA157" i="25"/>
  <c r="K149" i="25"/>
  <c r="AA149" i="25"/>
  <c r="W149" i="25"/>
  <c r="K141" i="25"/>
  <c r="W141" i="25"/>
  <c r="AA141" i="25"/>
  <c r="K133" i="25"/>
  <c r="AA133" i="25"/>
  <c r="W133" i="25"/>
  <c r="K125" i="25"/>
  <c r="AA125" i="25"/>
  <c r="W125" i="25"/>
  <c r="K117" i="25"/>
  <c r="W117" i="25"/>
  <c r="AA117" i="25"/>
  <c r="K295" i="25"/>
  <c r="L295" i="25" s="1"/>
  <c r="AA295" i="25"/>
  <c r="W295" i="25"/>
  <c r="K287" i="25"/>
  <c r="L287" i="25" s="1"/>
  <c r="AA287" i="25"/>
  <c r="W287" i="25"/>
  <c r="K279" i="25"/>
  <c r="L279" i="25" s="1"/>
  <c r="AA279" i="25"/>
  <c r="W279" i="25"/>
  <c r="K271" i="25"/>
  <c r="L271" i="25" s="1"/>
  <c r="AA271" i="25"/>
  <c r="W271" i="25"/>
  <c r="K263" i="25"/>
  <c r="L263" i="25" s="1"/>
  <c r="AA263" i="25"/>
  <c r="W263" i="25"/>
  <c r="K255" i="25"/>
  <c r="L255" i="25" s="1"/>
  <c r="AA255" i="25"/>
  <c r="W255" i="25"/>
  <c r="K247" i="25"/>
  <c r="L247" i="25" s="1"/>
  <c r="AA247" i="25"/>
  <c r="W247" i="25"/>
  <c r="K239" i="25"/>
  <c r="L239" i="25" s="1"/>
  <c r="AA239" i="25"/>
  <c r="W239" i="25"/>
  <c r="K231" i="25"/>
  <c r="L231" i="25" s="1"/>
  <c r="AA231" i="25"/>
  <c r="W231" i="25"/>
  <c r="K223" i="25"/>
  <c r="L223" i="25" s="1"/>
  <c r="AA223" i="25"/>
  <c r="W223" i="25"/>
  <c r="K215" i="25"/>
  <c r="L215" i="25" s="1"/>
  <c r="AA215" i="25"/>
  <c r="W215" i="25"/>
  <c r="K207" i="25"/>
  <c r="L207" i="25" s="1"/>
  <c r="AA207" i="25"/>
  <c r="W207" i="25"/>
  <c r="K199" i="25"/>
  <c r="L199" i="25" s="1"/>
  <c r="S199" i="25" s="1"/>
  <c r="T199" i="25" s="1"/>
  <c r="AA199" i="25"/>
  <c r="W199" i="25"/>
  <c r="K191" i="25"/>
  <c r="L191" i="25" s="1"/>
  <c r="AA191" i="25"/>
  <c r="W191" i="25"/>
  <c r="K183" i="25"/>
  <c r="L183" i="25" s="1"/>
  <c r="AA183" i="25"/>
  <c r="W183" i="25"/>
  <c r="K175" i="25"/>
  <c r="L175" i="25" s="1"/>
  <c r="AA175" i="25"/>
  <c r="W175" i="25"/>
  <c r="K167" i="25"/>
  <c r="AA167" i="25"/>
  <c r="W167" i="25"/>
  <c r="K159" i="25"/>
  <c r="AA159" i="25"/>
  <c r="W159" i="25"/>
  <c r="K151" i="25"/>
  <c r="AA151" i="25"/>
  <c r="W151" i="25"/>
  <c r="K143" i="25"/>
  <c r="AA143" i="25"/>
  <c r="W143" i="25"/>
  <c r="K135" i="25"/>
  <c r="W135" i="25"/>
  <c r="AA135" i="25"/>
  <c r="K127" i="25"/>
  <c r="AA127" i="25"/>
  <c r="W127" i="25"/>
  <c r="K119" i="25"/>
  <c r="AA119" i="25"/>
  <c r="W119" i="25"/>
  <c r="AA294" i="25"/>
  <c r="W294" i="25"/>
  <c r="K294" i="25"/>
  <c r="L294" i="25" s="1"/>
  <c r="AA290" i="25"/>
  <c r="W290" i="25"/>
  <c r="K290" i="25"/>
  <c r="L290" i="25" s="1"/>
  <c r="S290" i="25" s="1"/>
  <c r="T290" i="25" s="1"/>
  <c r="AK290" i="25" s="1"/>
  <c r="AA286" i="25"/>
  <c r="W286" i="25"/>
  <c r="K286" i="25"/>
  <c r="L286" i="25" s="1"/>
  <c r="AA282" i="25"/>
  <c r="W282" i="25"/>
  <c r="K282" i="25"/>
  <c r="L282" i="25" s="1"/>
  <c r="S282" i="25" s="1"/>
  <c r="T282" i="25" s="1"/>
  <c r="AK282" i="25" s="1"/>
  <c r="W278" i="25"/>
  <c r="AA278" i="25"/>
  <c r="K278" i="25"/>
  <c r="L278" i="25" s="1"/>
  <c r="K274" i="25"/>
  <c r="L274" i="25" s="1"/>
  <c r="S274" i="25" s="1"/>
  <c r="T274" i="25" s="1"/>
  <c r="AA274" i="25"/>
  <c r="W274" i="25"/>
  <c r="K270" i="25"/>
  <c r="L270" i="25" s="1"/>
  <c r="AA270" i="25"/>
  <c r="W270" i="25"/>
  <c r="K266" i="25"/>
  <c r="L266" i="25" s="1"/>
  <c r="S266" i="25" s="1"/>
  <c r="T266" i="25" s="1"/>
  <c r="AA266" i="25"/>
  <c r="W266" i="25"/>
  <c r="K262" i="25"/>
  <c r="L262" i="25" s="1"/>
  <c r="AA262" i="25"/>
  <c r="W262" i="25"/>
  <c r="K258" i="25"/>
  <c r="L258" i="25" s="1"/>
  <c r="S258" i="25" s="1"/>
  <c r="T258" i="25" s="1"/>
  <c r="AK258" i="25" s="1"/>
  <c r="W258" i="25"/>
  <c r="AA258" i="25"/>
  <c r="K254" i="25"/>
  <c r="L254" i="25" s="1"/>
  <c r="AA254" i="25"/>
  <c r="W254" i="25"/>
  <c r="K250" i="25"/>
  <c r="L250" i="25" s="1"/>
  <c r="S250" i="25" s="1"/>
  <c r="T250" i="25" s="1"/>
  <c r="AK250" i="25" s="1"/>
  <c r="W250" i="25"/>
  <c r="AA250" i="25"/>
  <c r="K246" i="25"/>
  <c r="L246" i="25" s="1"/>
  <c r="AA246" i="25"/>
  <c r="W246" i="25"/>
  <c r="K242" i="25"/>
  <c r="L242" i="25" s="1"/>
  <c r="S242" i="25" s="1"/>
  <c r="T242" i="25" s="1"/>
  <c r="AK242" i="25" s="1"/>
  <c r="W242" i="25"/>
  <c r="AA242" i="25"/>
  <c r="K238" i="25"/>
  <c r="L238" i="25" s="1"/>
  <c r="AA238" i="25"/>
  <c r="W238" i="25"/>
  <c r="K234" i="25"/>
  <c r="L234" i="25" s="1"/>
  <c r="S234" i="25" s="1"/>
  <c r="T234" i="25" s="1"/>
  <c r="AK234" i="25" s="1"/>
  <c r="W234" i="25"/>
  <c r="AA234" i="25"/>
  <c r="K230" i="25"/>
  <c r="L230" i="25" s="1"/>
  <c r="AA230" i="25"/>
  <c r="W230" i="25"/>
  <c r="K226" i="25"/>
  <c r="L226" i="25" s="1"/>
  <c r="S226" i="25" s="1"/>
  <c r="T226" i="25" s="1"/>
  <c r="AK226" i="25" s="1"/>
  <c r="W226" i="25"/>
  <c r="AA226" i="25"/>
  <c r="K222" i="25"/>
  <c r="L222" i="25" s="1"/>
  <c r="AA222" i="25"/>
  <c r="W222" i="25"/>
  <c r="K218" i="25"/>
  <c r="L218" i="25" s="1"/>
  <c r="S218" i="25" s="1"/>
  <c r="T218" i="25" s="1"/>
  <c r="AA218" i="25"/>
  <c r="W218" i="25"/>
  <c r="K214" i="25"/>
  <c r="L214" i="25" s="1"/>
  <c r="AA214" i="25"/>
  <c r="W214" i="25"/>
  <c r="K210" i="25"/>
  <c r="L210" i="25" s="1"/>
  <c r="S210" i="25" s="1"/>
  <c r="T210" i="25" s="1"/>
  <c r="AA210" i="25"/>
  <c r="W210" i="25"/>
  <c r="K206" i="25"/>
  <c r="L206" i="25" s="1"/>
  <c r="AA206" i="25"/>
  <c r="W206" i="25"/>
  <c r="K202" i="25"/>
  <c r="L202" i="25" s="1"/>
  <c r="S202" i="25" s="1"/>
  <c r="T202" i="25" s="1"/>
  <c r="AA202" i="25"/>
  <c r="W202" i="25"/>
  <c r="K198" i="25"/>
  <c r="L198" i="25" s="1"/>
  <c r="AA198" i="25"/>
  <c r="W198" i="25"/>
  <c r="K194" i="25"/>
  <c r="L194" i="25" s="1"/>
  <c r="S194" i="25" s="1"/>
  <c r="T194" i="25" s="1"/>
  <c r="AA194" i="25"/>
  <c r="W194" i="25"/>
  <c r="K190" i="25"/>
  <c r="L190" i="25" s="1"/>
  <c r="W190" i="25"/>
  <c r="AA190" i="25"/>
  <c r="K186" i="25"/>
  <c r="L186" i="25" s="1"/>
  <c r="S186" i="25" s="1"/>
  <c r="T186" i="25" s="1"/>
  <c r="AA186" i="25"/>
  <c r="W186" i="25"/>
  <c r="K182" i="25"/>
  <c r="L182" i="25" s="1"/>
  <c r="W182" i="25"/>
  <c r="AA182" i="25"/>
  <c r="K178" i="25"/>
  <c r="L178" i="25" s="1"/>
  <c r="S178" i="25" s="1"/>
  <c r="T178" i="25" s="1"/>
  <c r="AA178" i="25"/>
  <c r="W178" i="25"/>
  <c r="K174" i="25"/>
  <c r="AA174" i="25"/>
  <c r="W174" i="25"/>
  <c r="K170" i="25"/>
  <c r="AA170" i="25"/>
  <c r="W170" i="25"/>
  <c r="K166" i="25"/>
  <c r="AA166" i="25"/>
  <c r="W166" i="25"/>
  <c r="K162" i="25"/>
  <c r="AA162" i="25"/>
  <c r="W162" i="25"/>
  <c r="K158" i="25"/>
  <c r="AA158" i="25"/>
  <c r="W158" i="25"/>
  <c r="K154" i="25"/>
  <c r="W154" i="25"/>
  <c r="AA154" i="25"/>
  <c r="K150" i="25"/>
  <c r="AA150" i="25"/>
  <c r="W150" i="25"/>
  <c r="K146" i="25"/>
  <c r="AA146" i="25"/>
  <c r="W146" i="25"/>
  <c r="K142" i="25"/>
  <c r="AA142" i="25"/>
  <c r="W142" i="25"/>
  <c r="K138" i="25"/>
  <c r="W138" i="25"/>
  <c r="AA138" i="25"/>
  <c r="K134" i="25"/>
  <c r="AA134" i="25"/>
  <c r="W134" i="25"/>
  <c r="K130" i="25"/>
  <c r="AA130" i="25"/>
  <c r="W130" i="25"/>
  <c r="K126" i="25"/>
  <c r="AA126" i="25"/>
  <c r="W126" i="25"/>
  <c r="K122" i="25"/>
  <c r="AA122" i="25"/>
  <c r="W122" i="25"/>
  <c r="K118" i="25"/>
  <c r="AA118" i="25"/>
  <c r="W118" i="25"/>
  <c r="K114" i="25"/>
  <c r="W114" i="25"/>
  <c r="AA114" i="25"/>
  <c r="K289" i="25"/>
  <c r="L289" i="25" s="1"/>
  <c r="AA289" i="25"/>
  <c r="W289" i="25"/>
  <c r="K281" i="25"/>
  <c r="W281" i="25"/>
  <c r="AA281" i="25"/>
  <c r="K273" i="25"/>
  <c r="L273" i="25" s="1"/>
  <c r="AA273" i="25"/>
  <c r="W273" i="25"/>
  <c r="K265" i="25"/>
  <c r="AA265" i="25"/>
  <c r="W265" i="25"/>
  <c r="K257" i="25"/>
  <c r="L257" i="25" s="1"/>
  <c r="AA257" i="25"/>
  <c r="W257" i="25"/>
  <c r="K249" i="25"/>
  <c r="AA249" i="25"/>
  <c r="W249" i="25"/>
  <c r="K241" i="25"/>
  <c r="L241" i="25" s="1"/>
  <c r="AA241" i="25"/>
  <c r="W241" i="25"/>
  <c r="K233" i="25"/>
  <c r="AA233" i="25"/>
  <c r="W233" i="25"/>
  <c r="K225" i="25"/>
  <c r="L225" i="25" s="1"/>
  <c r="AA225" i="25"/>
  <c r="W225" i="25"/>
  <c r="K217" i="25"/>
  <c r="W217" i="25"/>
  <c r="AA217" i="25"/>
  <c r="K209" i="25"/>
  <c r="L209" i="25" s="1"/>
  <c r="W209" i="25"/>
  <c r="AA209" i="25"/>
  <c r="K201" i="25"/>
  <c r="W201" i="25"/>
  <c r="AA201" i="25"/>
  <c r="K193" i="25"/>
  <c r="L193" i="25" s="1"/>
  <c r="W193" i="25"/>
  <c r="AA193" i="25"/>
  <c r="K185" i="25"/>
  <c r="W185" i="25"/>
  <c r="AA185" i="25"/>
  <c r="K177" i="25"/>
  <c r="L177" i="25" s="1"/>
  <c r="AA177" i="25"/>
  <c r="W177" i="25"/>
  <c r="K169" i="25"/>
  <c r="W169" i="25"/>
  <c r="AA169" i="25"/>
  <c r="K161" i="25"/>
  <c r="AA161" i="25"/>
  <c r="W161" i="25"/>
  <c r="K153" i="25"/>
  <c r="AA153" i="25"/>
  <c r="W153" i="25"/>
  <c r="K145" i="25"/>
  <c r="AA145" i="25"/>
  <c r="W145" i="25"/>
  <c r="K137" i="25"/>
  <c r="AA137" i="25"/>
  <c r="W137" i="25"/>
  <c r="K129" i="25"/>
  <c r="W129" i="25"/>
  <c r="AA129" i="25"/>
  <c r="K121" i="25"/>
  <c r="AA121" i="25"/>
  <c r="W121" i="25"/>
  <c r="K113" i="25"/>
  <c r="AA113" i="25"/>
  <c r="W113" i="25"/>
  <c r="K291" i="25"/>
  <c r="L291" i="25" s="1"/>
  <c r="W291" i="25"/>
  <c r="AA291" i="25"/>
  <c r="K283" i="25"/>
  <c r="L283" i="25" s="1"/>
  <c r="AA283" i="25"/>
  <c r="W283" i="25"/>
  <c r="K275" i="25"/>
  <c r="L275" i="25" s="1"/>
  <c r="W275" i="25"/>
  <c r="AA275" i="25"/>
  <c r="K267" i="25"/>
  <c r="L267" i="25" s="1"/>
  <c r="W267" i="25"/>
  <c r="AA267" i="25"/>
  <c r="K259" i="25"/>
  <c r="L259" i="25" s="1"/>
  <c r="AA259" i="25"/>
  <c r="W259" i="25"/>
  <c r="K251" i="25"/>
  <c r="L251" i="25" s="1"/>
  <c r="AA251" i="25"/>
  <c r="W251" i="25"/>
  <c r="K243" i="25"/>
  <c r="L243" i="25" s="1"/>
  <c r="AA243" i="25"/>
  <c r="W243" i="25"/>
  <c r="K235" i="25"/>
  <c r="L235" i="25" s="1"/>
  <c r="AA235" i="25"/>
  <c r="W235" i="25"/>
  <c r="K227" i="25"/>
  <c r="L227" i="25" s="1"/>
  <c r="AA227" i="25"/>
  <c r="W227" i="25"/>
  <c r="K219" i="25"/>
  <c r="L219" i="25" s="1"/>
  <c r="AA219" i="25"/>
  <c r="W219" i="25"/>
  <c r="K211" i="25"/>
  <c r="L211" i="25" s="1"/>
  <c r="AA211" i="25"/>
  <c r="W211" i="25"/>
  <c r="K203" i="25"/>
  <c r="L203" i="25" s="1"/>
  <c r="AA203" i="25"/>
  <c r="W203" i="25"/>
  <c r="K195" i="25"/>
  <c r="AA195" i="25"/>
  <c r="W195" i="25"/>
  <c r="K187" i="25"/>
  <c r="L187" i="25" s="1"/>
  <c r="AA187" i="25"/>
  <c r="W187" i="25"/>
  <c r="K179" i="25"/>
  <c r="W179" i="25"/>
  <c r="AA179" i="25"/>
  <c r="K171" i="25"/>
  <c r="W171" i="25"/>
  <c r="AA171" i="25"/>
  <c r="K163" i="25"/>
  <c r="W163" i="25"/>
  <c r="AA163" i="25"/>
  <c r="K155" i="25"/>
  <c r="AA155" i="25"/>
  <c r="W155" i="25"/>
  <c r="K147" i="25"/>
  <c r="AA147" i="25"/>
  <c r="W147" i="25"/>
  <c r="K139" i="25"/>
  <c r="AA139" i="25"/>
  <c r="W139" i="25"/>
  <c r="K131" i="25"/>
  <c r="AA131" i="25"/>
  <c r="W131" i="25"/>
  <c r="K123" i="25"/>
  <c r="W123" i="25"/>
  <c r="AA123" i="25"/>
  <c r="K115" i="25"/>
  <c r="AA115" i="25"/>
  <c r="W115" i="25"/>
  <c r="M367" i="25"/>
  <c r="O367" i="25" s="1"/>
  <c r="P367" i="25" s="1"/>
  <c r="M351" i="25"/>
  <c r="O351" i="25" s="1"/>
  <c r="P351" i="25" s="1"/>
  <c r="M343" i="25"/>
  <c r="O343" i="25" s="1"/>
  <c r="P343" i="25" s="1"/>
  <c r="M320" i="25"/>
  <c r="O320" i="25" s="1"/>
  <c r="P320" i="25" s="1"/>
  <c r="M304" i="25"/>
  <c r="O304" i="25" s="1"/>
  <c r="P304" i="25" s="1"/>
  <c r="M288" i="25"/>
  <c r="M371" i="25"/>
  <c r="O371" i="25" s="1"/>
  <c r="P371" i="25" s="1"/>
  <c r="M363" i="25"/>
  <c r="O363" i="25" s="1"/>
  <c r="P363" i="25" s="1"/>
  <c r="M355" i="25"/>
  <c r="O355" i="25" s="1"/>
  <c r="P355" i="25" s="1"/>
  <c r="M347" i="25"/>
  <c r="O347" i="25" s="1"/>
  <c r="P347" i="25" s="1"/>
  <c r="M339" i="25"/>
  <c r="O339" i="25" s="1"/>
  <c r="P339" i="25" s="1"/>
  <c r="M331" i="25"/>
  <c r="O331" i="25" s="1"/>
  <c r="P331" i="25" s="1"/>
  <c r="M323" i="25"/>
  <c r="O323" i="25" s="1"/>
  <c r="P323" i="25" s="1"/>
  <c r="M316" i="25"/>
  <c r="O316" i="25" s="1"/>
  <c r="P316" i="25" s="1"/>
  <c r="M308" i="25"/>
  <c r="O308" i="25" s="1"/>
  <c r="P308" i="25" s="1"/>
  <c r="M300" i="25"/>
  <c r="O300" i="25" s="1"/>
  <c r="P300" i="25" s="1"/>
  <c r="M292" i="25"/>
  <c r="O292" i="25" s="1"/>
  <c r="P292" i="25" s="1"/>
  <c r="M284" i="25"/>
  <c r="O284" i="25" s="1"/>
  <c r="P284" i="25" s="1"/>
  <c r="M276" i="25"/>
  <c r="O276" i="25" s="1"/>
  <c r="P276" i="25" s="1"/>
  <c r="M268" i="25"/>
  <c r="O268" i="25" s="1"/>
  <c r="P268" i="25" s="1"/>
  <c r="M260" i="25"/>
  <c r="O260" i="25" s="1"/>
  <c r="P260" i="25" s="1"/>
  <c r="M252" i="25"/>
  <c r="O252" i="25" s="1"/>
  <c r="P252" i="25" s="1"/>
  <c r="M244" i="25"/>
  <c r="O244" i="25" s="1"/>
  <c r="P244" i="25" s="1"/>
  <c r="M236" i="25"/>
  <c r="O236" i="25" s="1"/>
  <c r="P236" i="25" s="1"/>
  <c r="M228" i="25"/>
  <c r="O228" i="25" s="1"/>
  <c r="P228" i="25" s="1"/>
  <c r="M220" i="25"/>
  <c r="O220" i="25" s="1"/>
  <c r="P220" i="25" s="1"/>
  <c r="M212" i="25"/>
  <c r="O212" i="25" s="1"/>
  <c r="P212" i="25" s="1"/>
  <c r="O109" i="25"/>
  <c r="P109" i="25" s="1"/>
  <c r="O101" i="25"/>
  <c r="P101" i="25" s="1"/>
  <c r="O93" i="25"/>
  <c r="P93" i="25" s="1"/>
  <c r="O85" i="25"/>
  <c r="P85" i="25" s="1"/>
  <c r="M203" i="25"/>
  <c r="O203" i="25" s="1"/>
  <c r="P203" i="25" s="1"/>
  <c r="M187" i="25"/>
  <c r="O187" i="25" s="1"/>
  <c r="P187" i="25" s="1"/>
  <c r="O107" i="25"/>
  <c r="P107" i="25" s="1"/>
  <c r="O99" i="25"/>
  <c r="P99" i="25" s="1"/>
  <c r="O91" i="25"/>
  <c r="P91" i="25" s="1"/>
  <c r="O83" i="25"/>
  <c r="P83" i="25" s="1"/>
  <c r="O76" i="25"/>
  <c r="P76" i="25" s="1"/>
  <c r="O68" i="25"/>
  <c r="P68" i="25" s="1"/>
  <c r="O60" i="25"/>
  <c r="P60" i="25" s="1"/>
  <c r="O52" i="25"/>
  <c r="P52" i="25" s="1"/>
  <c r="O44" i="25"/>
  <c r="P44" i="25" s="1"/>
  <c r="O36" i="25"/>
  <c r="P36" i="25" s="1"/>
  <c r="O74" i="25"/>
  <c r="P74" i="25" s="1"/>
  <c r="O66" i="25"/>
  <c r="P66" i="25" s="1"/>
  <c r="O58" i="25"/>
  <c r="P58" i="25" s="1"/>
  <c r="O50" i="25"/>
  <c r="P50" i="25" s="1"/>
  <c r="O42" i="25"/>
  <c r="P42" i="25" s="1"/>
  <c r="M32" i="25"/>
  <c r="O32" i="25" s="1"/>
  <c r="P32" i="25" s="1"/>
  <c r="M25" i="25"/>
  <c r="O25" i="25" s="1"/>
  <c r="P25" i="25" s="1"/>
  <c r="M17" i="25"/>
  <c r="O17" i="25" s="1"/>
  <c r="P17" i="25" s="1"/>
  <c r="M9" i="25"/>
  <c r="O9" i="25" s="1"/>
  <c r="P9" i="25" s="1"/>
  <c r="M373" i="25"/>
  <c r="O373" i="25" s="1"/>
  <c r="P373" i="25" s="1"/>
  <c r="M365" i="25"/>
  <c r="O365" i="25" s="1"/>
  <c r="P365" i="25" s="1"/>
  <c r="M357" i="25"/>
  <c r="O357" i="25" s="1"/>
  <c r="P357" i="25" s="1"/>
  <c r="M349" i="25"/>
  <c r="O349" i="25" s="1"/>
  <c r="P349" i="25" s="1"/>
  <c r="M341" i="25"/>
  <c r="O341" i="25" s="1"/>
  <c r="P341" i="25" s="1"/>
  <c r="M333" i="25"/>
  <c r="O333" i="25" s="1"/>
  <c r="P333" i="25" s="1"/>
  <c r="M325" i="25"/>
  <c r="O325" i="25" s="1"/>
  <c r="P325" i="25" s="1"/>
  <c r="M293" i="25"/>
  <c r="O293" i="25" s="1"/>
  <c r="P293" i="25" s="1"/>
  <c r="M289" i="25"/>
  <c r="O289" i="25" s="1"/>
  <c r="P289" i="25" s="1"/>
  <c r="M285" i="25"/>
  <c r="O285" i="25" s="1"/>
  <c r="P285" i="25" s="1"/>
  <c r="M277" i="25"/>
  <c r="O277" i="25" s="1"/>
  <c r="P277" i="25" s="1"/>
  <c r="M273" i="25"/>
  <c r="O273" i="25" s="1"/>
  <c r="P273" i="25" s="1"/>
  <c r="M261" i="25"/>
  <c r="O261" i="25" s="1"/>
  <c r="P261" i="25" s="1"/>
  <c r="M257" i="25"/>
  <c r="O257" i="25" s="1"/>
  <c r="P257" i="25" s="1"/>
  <c r="M245" i="25"/>
  <c r="O245" i="25" s="1"/>
  <c r="P245" i="25" s="1"/>
  <c r="M241" i="25"/>
  <c r="O241" i="25" s="1"/>
  <c r="P241" i="25" s="1"/>
  <c r="M229" i="25"/>
  <c r="O229" i="25" s="1"/>
  <c r="P229" i="25" s="1"/>
  <c r="M225" i="25"/>
  <c r="O225" i="25" s="1"/>
  <c r="P225" i="25" s="1"/>
  <c r="M221" i="25"/>
  <c r="O221" i="25" s="1"/>
  <c r="P221" i="25" s="1"/>
  <c r="M213" i="25"/>
  <c r="O213" i="25" s="1"/>
  <c r="P213" i="25" s="1"/>
  <c r="M209" i="25"/>
  <c r="O209" i="25" s="1"/>
  <c r="P209" i="25" s="1"/>
  <c r="M322" i="25"/>
  <c r="O322" i="25" s="1"/>
  <c r="P322" i="25" s="1"/>
  <c r="M314" i="25"/>
  <c r="O314" i="25" s="1"/>
  <c r="P314" i="25" s="1"/>
  <c r="M306" i="25"/>
  <c r="O306" i="25" s="1"/>
  <c r="P306" i="25" s="1"/>
  <c r="M298" i="25"/>
  <c r="O298" i="25" s="1"/>
  <c r="P298" i="25" s="1"/>
  <c r="M242" i="25"/>
  <c r="O242" i="25" s="1"/>
  <c r="P242" i="25" s="1"/>
  <c r="M204" i="25"/>
  <c r="O204" i="25" s="1"/>
  <c r="P204" i="25" s="1"/>
  <c r="M196" i="25"/>
  <c r="O196" i="25" s="1"/>
  <c r="P196" i="25" s="1"/>
  <c r="M188" i="25"/>
  <c r="O188" i="25" s="1"/>
  <c r="P188" i="25" s="1"/>
  <c r="M180" i="25"/>
  <c r="O180" i="25" s="1"/>
  <c r="P180" i="25" s="1"/>
  <c r="M193" i="25"/>
  <c r="O193" i="25" s="1"/>
  <c r="M177" i="25"/>
  <c r="O177" i="25" s="1"/>
  <c r="P177" i="25" s="1"/>
  <c r="M30" i="25"/>
  <c r="O30" i="25" s="1"/>
  <c r="P30" i="25" s="1"/>
  <c r="M23" i="25"/>
  <c r="O23" i="25" s="1"/>
  <c r="P23" i="25" s="1"/>
  <c r="M15" i="25"/>
  <c r="O15" i="25" s="1"/>
  <c r="P15" i="25" s="1"/>
  <c r="O305" i="25"/>
  <c r="P305" i="25" s="1"/>
  <c r="O29" i="25"/>
  <c r="P29" i="25" s="1"/>
  <c r="O16" i="25"/>
  <c r="P16" i="25" s="1"/>
  <c r="O73" i="25"/>
  <c r="P73" i="25" s="1"/>
  <c r="O65" i="25"/>
  <c r="P65" i="25" s="1"/>
  <c r="O57" i="25"/>
  <c r="P57" i="25" s="1"/>
  <c r="O49" i="25"/>
  <c r="P49" i="25" s="1"/>
  <c r="O41" i="25"/>
  <c r="P41" i="25" s="1"/>
  <c r="O374" i="25"/>
  <c r="P374" i="25" s="1"/>
  <c r="O358" i="25"/>
  <c r="P358" i="25" s="1"/>
  <c r="O342" i="25"/>
  <c r="P342" i="25" s="1"/>
  <c r="O334" i="25"/>
  <c r="P334" i="25" s="1"/>
  <c r="O326" i="25"/>
  <c r="P326" i="25" s="1"/>
  <c r="O321" i="25"/>
  <c r="P321" i="25" s="1"/>
  <c r="O22" i="25"/>
  <c r="P22" i="25" s="1"/>
  <c r="O108" i="25"/>
  <c r="P108" i="25" s="1"/>
  <c r="O92" i="25"/>
  <c r="P92" i="25" s="1"/>
  <c r="O75" i="25"/>
  <c r="P75" i="25" s="1"/>
  <c r="O59" i="25"/>
  <c r="P59" i="25" s="1"/>
  <c r="O43" i="25"/>
  <c r="P43" i="25" s="1"/>
  <c r="O370" i="25"/>
  <c r="P370" i="25" s="1"/>
  <c r="O354" i="25"/>
  <c r="P354" i="25" s="1"/>
  <c r="O344" i="25"/>
  <c r="P344" i="25" s="1"/>
  <c r="O328" i="25"/>
  <c r="P328" i="25" s="1"/>
  <c r="O299" i="25"/>
  <c r="P299" i="25" s="1"/>
  <c r="O35" i="25"/>
  <c r="P35" i="25" s="1"/>
  <c r="O104" i="25"/>
  <c r="P104" i="25" s="1"/>
  <c r="O71" i="25"/>
  <c r="P71" i="25" s="1"/>
  <c r="O39" i="25"/>
  <c r="P39" i="25" s="1"/>
  <c r="O340" i="25"/>
  <c r="P340" i="25" s="1"/>
  <c r="O313" i="25"/>
  <c r="P313" i="25" s="1"/>
  <c r="M375" i="25"/>
  <c r="O375" i="25" s="1"/>
  <c r="P375" i="25" s="1"/>
  <c r="M359" i="25"/>
  <c r="O359" i="25" s="1"/>
  <c r="P359" i="25" s="1"/>
  <c r="M335" i="25"/>
  <c r="O335" i="25" s="1"/>
  <c r="P335" i="25" s="1"/>
  <c r="M327" i="25"/>
  <c r="O327" i="25" s="1"/>
  <c r="P327" i="25" s="1"/>
  <c r="M312" i="25"/>
  <c r="O312" i="25" s="1"/>
  <c r="P312" i="25" s="1"/>
  <c r="M296" i="25"/>
  <c r="O296" i="25" s="1"/>
  <c r="P296" i="25" s="1"/>
  <c r="M280" i="25"/>
  <c r="O280" i="25" s="1"/>
  <c r="P280" i="25" s="1"/>
  <c r="M216" i="25"/>
  <c r="O216" i="25" s="1"/>
  <c r="P216" i="25" s="1"/>
  <c r="O105" i="25"/>
  <c r="P105" i="25" s="1"/>
  <c r="O97" i="25"/>
  <c r="P97" i="25" s="1"/>
  <c r="O89" i="25"/>
  <c r="P89" i="25" s="1"/>
  <c r="O81" i="25"/>
  <c r="P81" i="25" s="1"/>
  <c r="M191" i="25"/>
  <c r="O191" i="25" s="1"/>
  <c r="P191" i="25" s="1"/>
  <c r="M175" i="25"/>
  <c r="O175" i="25" s="1"/>
  <c r="P175" i="25" s="1"/>
  <c r="O111" i="25"/>
  <c r="P111" i="25" s="1"/>
  <c r="O103" i="25"/>
  <c r="P103" i="25" s="1"/>
  <c r="O95" i="25"/>
  <c r="P95" i="25" s="1"/>
  <c r="O87" i="25"/>
  <c r="P87" i="25" s="1"/>
  <c r="O80" i="25"/>
  <c r="P80" i="25" s="1"/>
  <c r="O72" i="25"/>
  <c r="P72" i="25" s="1"/>
  <c r="O64" i="25"/>
  <c r="P64" i="25" s="1"/>
  <c r="O56" i="25"/>
  <c r="P56" i="25" s="1"/>
  <c r="O48" i="25"/>
  <c r="P48" i="25" s="1"/>
  <c r="O40" i="25"/>
  <c r="P40" i="25" s="1"/>
  <c r="O78" i="25"/>
  <c r="P78" i="25" s="1"/>
  <c r="O70" i="25"/>
  <c r="P70" i="25" s="1"/>
  <c r="O62" i="25"/>
  <c r="P62" i="25" s="1"/>
  <c r="O54" i="25"/>
  <c r="P54" i="25" s="1"/>
  <c r="O46" i="25"/>
  <c r="P46" i="25" s="1"/>
  <c r="O38" i="25"/>
  <c r="P38" i="25" s="1"/>
  <c r="M28" i="25"/>
  <c r="O28" i="25" s="1"/>
  <c r="P28" i="25" s="1"/>
  <c r="M21" i="25"/>
  <c r="O21" i="25" s="1"/>
  <c r="P21" i="25" s="1"/>
  <c r="M13" i="25"/>
  <c r="O13" i="25" s="1"/>
  <c r="P13" i="25" s="1"/>
  <c r="M377" i="25"/>
  <c r="O377" i="25" s="1"/>
  <c r="P377" i="25" s="1"/>
  <c r="M369" i="25"/>
  <c r="O369" i="25" s="1"/>
  <c r="P369" i="25" s="1"/>
  <c r="M361" i="25"/>
  <c r="O361" i="25" s="1"/>
  <c r="P361" i="25" s="1"/>
  <c r="M353" i="25"/>
  <c r="O353" i="25" s="1"/>
  <c r="P353" i="25" s="1"/>
  <c r="M345" i="25"/>
  <c r="O345" i="25" s="1"/>
  <c r="P345" i="25" s="1"/>
  <c r="M337" i="25"/>
  <c r="O337" i="25" s="1"/>
  <c r="P337" i="25" s="1"/>
  <c r="M329" i="25"/>
  <c r="O329" i="25" s="1"/>
  <c r="P329" i="25" s="1"/>
  <c r="M287" i="25"/>
  <c r="O287" i="25" s="1"/>
  <c r="P287" i="25" s="1"/>
  <c r="M283" i="25"/>
  <c r="O283" i="25" s="1"/>
  <c r="P283" i="25" s="1"/>
  <c r="M271" i="25"/>
  <c r="O271" i="25" s="1"/>
  <c r="P271" i="25" s="1"/>
  <c r="M267" i="25"/>
  <c r="O267" i="25" s="1"/>
  <c r="P267" i="25" s="1"/>
  <c r="M255" i="25"/>
  <c r="O255" i="25" s="1"/>
  <c r="P255" i="25" s="1"/>
  <c r="M251" i="25"/>
  <c r="O251" i="25" s="1"/>
  <c r="P251" i="25" s="1"/>
  <c r="M247" i="25"/>
  <c r="M239" i="25"/>
  <c r="O239" i="25" s="1"/>
  <c r="P239" i="25" s="1"/>
  <c r="M235" i="25"/>
  <c r="O235" i="25" s="1"/>
  <c r="P235" i="25" s="1"/>
  <c r="M223" i="25"/>
  <c r="O223" i="25" s="1"/>
  <c r="P223" i="25" s="1"/>
  <c r="M219" i="25"/>
  <c r="O219" i="25" s="1"/>
  <c r="P219" i="25" s="1"/>
  <c r="M207" i="25"/>
  <c r="O207" i="25" s="1"/>
  <c r="P207" i="25" s="1"/>
  <c r="M318" i="25"/>
  <c r="O318" i="25" s="1"/>
  <c r="P318" i="25" s="1"/>
  <c r="M310" i="25"/>
  <c r="O310" i="25" s="1"/>
  <c r="P310" i="25" s="1"/>
  <c r="M302" i="25"/>
  <c r="O302" i="25" s="1"/>
  <c r="P302" i="25" s="1"/>
  <c r="M294" i="25"/>
  <c r="O294" i="25" s="1"/>
  <c r="P294" i="25" s="1"/>
  <c r="M286" i="25"/>
  <c r="O286" i="25" s="1"/>
  <c r="P286" i="25" s="1"/>
  <c r="M278" i="25"/>
  <c r="O278" i="25" s="1"/>
  <c r="P278" i="25" s="1"/>
  <c r="M270" i="25"/>
  <c r="O270" i="25" s="1"/>
  <c r="P270" i="25" s="1"/>
  <c r="M262" i="25"/>
  <c r="O262" i="25" s="1"/>
  <c r="P262" i="25" s="1"/>
  <c r="M254" i="25"/>
  <c r="O254" i="25" s="1"/>
  <c r="P254" i="25" s="1"/>
  <c r="M246" i="25"/>
  <c r="O246" i="25" s="1"/>
  <c r="P246" i="25" s="1"/>
  <c r="M238" i="25"/>
  <c r="O238" i="25" s="1"/>
  <c r="P238" i="25" s="1"/>
  <c r="M230" i="25"/>
  <c r="O230" i="25" s="1"/>
  <c r="P230" i="25" s="1"/>
  <c r="M222" i="25"/>
  <c r="O222" i="25" s="1"/>
  <c r="P222" i="25" s="1"/>
  <c r="M214" i="25"/>
  <c r="O214" i="25" s="1"/>
  <c r="P214" i="25" s="1"/>
  <c r="M206" i="25"/>
  <c r="O206" i="25" s="1"/>
  <c r="M198" i="25"/>
  <c r="O198" i="25" s="1"/>
  <c r="P198" i="25" s="1"/>
  <c r="M190" i="25"/>
  <c r="O190" i="25" s="1"/>
  <c r="M182" i="25"/>
  <c r="O182" i="25" s="1"/>
  <c r="P182" i="25" s="1"/>
  <c r="M197" i="25"/>
  <c r="O197" i="25" s="1"/>
  <c r="P197" i="25" s="1"/>
  <c r="M181" i="25"/>
  <c r="O181" i="25" s="1"/>
  <c r="P181" i="25" s="1"/>
  <c r="O364" i="25"/>
  <c r="P364" i="25" s="1"/>
  <c r="O307" i="25"/>
  <c r="P307" i="25" s="1"/>
  <c r="O31" i="25"/>
  <c r="P31" i="25" s="1"/>
  <c r="O346" i="25"/>
  <c r="P346" i="25" s="1"/>
  <c r="M34" i="25"/>
  <c r="O34" i="25" s="1"/>
  <c r="P34" i="25" s="1"/>
  <c r="M26" i="25"/>
  <c r="O26" i="25" s="1"/>
  <c r="P26" i="25" s="1"/>
  <c r="M19" i="25"/>
  <c r="O19" i="25" s="1"/>
  <c r="P19" i="25" s="1"/>
  <c r="M11" i="25"/>
  <c r="O11" i="25" s="1"/>
  <c r="P11" i="25" s="1"/>
  <c r="P84" i="25"/>
  <c r="P348" i="25"/>
  <c r="P27" i="25"/>
  <c r="P88" i="25"/>
  <c r="P77" i="25"/>
  <c r="O67" i="25"/>
  <c r="P67" i="25" s="1"/>
  <c r="O360" i="25"/>
  <c r="P360" i="25" s="1"/>
  <c r="O362" i="25"/>
  <c r="P362" i="25" s="1"/>
  <c r="O98" i="25"/>
  <c r="P98" i="25" s="1"/>
  <c r="P94" i="25"/>
  <c r="P90" i="25"/>
  <c r="P86" i="25"/>
  <c r="P82" i="25"/>
  <c r="O53" i="25"/>
  <c r="P53" i="25" s="1"/>
  <c r="O45" i="25"/>
  <c r="P45" i="25" s="1"/>
  <c r="O69" i="25"/>
  <c r="P69" i="25" s="1"/>
  <c r="O12" i="25"/>
  <c r="P12" i="25" s="1"/>
  <c r="O338" i="25"/>
  <c r="P338" i="25" s="1"/>
  <c r="O330" i="25"/>
  <c r="P330" i="25" s="1"/>
  <c r="O14" i="25"/>
  <c r="P14" i="25" s="1"/>
  <c r="O317" i="25"/>
  <c r="P317" i="25" s="1"/>
  <c r="O309" i="25"/>
  <c r="P309" i="25" s="1"/>
  <c r="O301" i="25"/>
  <c r="P301" i="25" s="1"/>
  <c r="O378" i="25"/>
  <c r="P378" i="25" s="1"/>
  <c r="O100" i="25"/>
  <c r="P100" i="25" s="1"/>
  <c r="P110" i="25"/>
  <c r="P106" i="25"/>
  <c r="P102" i="25"/>
  <c r="O20" i="25"/>
  <c r="P20" i="25" s="1"/>
  <c r="O336" i="25"/>
  <c r="P336" i="25" s="1"/>
  <c r="O324" i="25"/>
  <c r="P324" i="25" s="1"/>
  <c r="O55" i="25"/>
  <c r="P55" i="25" s="1"/>
  <c r="O51" i="25"/>
  <c r="P51" i="25" s="1"/>
  <c r="O18" i="25"/>
  <c r="P18" i="25" s="1"/>
  <c r="O352" i="25"/>
  <c r="P352" i="25" s="1"/>
  <c r="O366" i="25"/>
  <c r="P366" i="25" s="1"/>
  <c r="O350" i="25"/>
  <c r="P350" i="25" s="1"/>
  <c r="O37" i="25"/>
  <c r="P37" i="25" s="1"/>
  <c r="P61" i="25"/>
  <c r="O319" i="25"/>
  <c r="P319" i="25" s="1"/>
  <c r="O311" i="25"/>
  <c r="P311" i="25" s="1"/>
  <c r="O376" i="25"/>
  <c r="P376" i="25" s="1"/>
  <c r="O33" i="25"/>
  <c r="P33" i="25" s="1"/>
  <c r="O24" i="25"/>
  <c r="P24" i="25" s="1"/>
  <c r="S375" i="25"/>
  <c r="T375" i="25" s="1"/>
  <c r="AK375" i="25" s="1"/>
  <c r="S371" i="25"/>
  <c r="T371" i="25" s="1"/>
  <c r="AK371" i="25" s="1"/>
  <c r="S367" i="25"/>
  <c r="T367" i="25" s="1"/>
  <c r="AK367" i="25" s="1"/>
  <c r="S363" i="25"/>
  <c r="T363" i="25" s="1"/>
  <c r="AK363" i="25" s="1"/>
  <c r="S359" i="25"/>
  <c r="T359" i="25" s="1"/>
  <c r="AK359" i="25" s="1"/>
  <c r="S355" i="25"/>
  <c r="T355" i="25" s="1"/>
  <c r="AK355" i="25" s="1"/>
  <c r="S351" i="25"/>
  <c r="T351" i="25" s="1"/>
  <c r="AK351" i="25" s="1"/>
  <c r="S347" i="25"/>
  <c r="T347" i="25" s="1"/>
  <c r="AK347" i="25" s="1"/>
  <c r="S343" i="25"/>
  <c r="T343" i="25" s="1"/>
  <c r="AK343" i="25" s="1"/>
  <c r="S339" i="25"/>
  <c r="T339" i="25" s="1"/>
  <c r="AK339" i="25" s="1"/>
  <c r="S335" i="25"/>
  <c r="T335" i="25" s="1"/>
  <c r="AK335" i="25" s="1"/>
  <c r="S331" i="25"/>
  <c r="T331" i="25" s="1"/>
  <c r="AK331" i="25" s="1"/>
  <c r="S327" i="25"/>
  <c r="T327" i="25" s="1"/>
  <c r="AK327" i="25" s="1"/>
  <c r="S323" i="25"/>
  <c r="T323" i="25" s="1"/>
  <c r="AK323" i="25" s="1"/>
  <c r="S320" i="25"/>
  <c r="T320" i="25" s="1"/>
  <c r="AK320" i="25" s="1"/>
  <c r="S316" i="25"/>
  <c r="T316" i="25" s="1"/>
  <c r="AK316" i="25" s="1"/>
  <c r="S312" i="25"/>
  <c r="T312" i="25" s="1"/>
  <c r="AK312" i="25" s="1"/>
  <c r="S308" i="25"/>
  <c r="T308" i="25" s="1"/>
  <c r="AK308" i="25" s="1"/>
  <c r="S304" i="25"/>
  <c r="T304" i="25" s="1"/>
  <c r="AK304" i="25" s="1"/>
  <c r="S300" i="25"/>
  <c r="T300" i="25" s="1"/>
  <c r="AK300" i="25" s="1"/>
  <c r="S296" i="25"/>
  <c r="T296" i="25" s="1"/>
  <c r="AK296" i="25" s="1"/>
  <c r="S292" i="25"/>
  <c r="T292" i="25" s="1"/>
  <c r="AK292" i="25" s="1"/>
  <c r="S284" i="25"/>
  <c r="T284" i="25" s="1"/>
  <c r="S276" i="25"/>
  <c r="T276" i="25" s="1"/>
  <c r="AK276" i="25" s="1"/>
  <c r="S268" i="25"/>
  <c r="T268" i="25" s="1"/>
  <c r="AK268" i="25" s="1"/>
  <c r="S260" i="25"/>
  <c r="T260" i="25" s="1"/>
  <c r="AK260" i="25" s="1"/>
  <c r="S252" i="25"/>
  <c r="T252" i="25" s="1"/>
  <c r="AK252" i="25" s="1"/>
  <c r="S244" i="25"/>
  <c r="T244" i="25" s="1"/>
  <c r="AK244" i="25" s="1"/>
  <c r="S236" i="25"/>
  <c r="T236" i="25" s="1"/>
  <c r="AK236" i="25" s="1"/>
  <c r="S228" i="25"/>
  <c r="T228" i="25" s="1"/>
  <c r="AK228" i="25" s="1"/>
  <c r="S220" i="25"/>
  <c r="T220" i="25" s="1"/>
  <c r="S212" i="25"/>
  <c r="T212" i="25" s="1"/>
  <c r="AK212" i="25" s="1"/>
  <c r="S203" i="25"/>
  <c r="T203" i="25" s="1"/>
  <c r="AK203" i="25" s="1"/>
  <c r="S191" i="25"/>
  <c r="T191" i="25" s="1"/>
  <c r="AK191" i="25" s="1"/>
  <c r="S187" i="25"/>
  <c r="T187" i="25" s="1"/>
  <c r="AK187" i="25" s="1"/>
  <c r="S183" i="25"/>
  <c r="T183" i="25" s="1"/>
  <c r="AK183" i="25" s="1"/>
  <c r="S175" i="25"/>
  <c r="T175" i="25" s="1"/>
  <c r="AK175" i="25" s="1"/>
  <c r="S32" i="25"/>
  <c r="T32" i="25" s="1"/>
  <c r="AK32" i="25" s="1"/>
  <c r="S28" i="25"/>
  <c r="T28" i="25" s="1"/>
  <c r="AK28" i="25" s="1"/>
  <c r="S25" i="25"/>
  <c r="T25" i="25" s="1"/>
  <c r="AK25" i="25" s="1"/>
  <c r="S21" i="25"/>
  <c r="T21" i="25" s="1"/>
  <c r="AK21" i="25" s="1"/>
  <c r="S17" i="25"/>
  <c r="T17" i="25" s="1"/>
  <c r="AK17" i="25" s="1"/>
  <c r="S13" i="25"/>
  <c r="T13" i="25" s="1"/>
  <c r="AK13" i="25" s="1"/>
  <c r="S9" i="25"/>
  <c r="T9" i="25" s="1"/>
  <c r="AK9" i="25" s="1"/>
  <c r="S377" i="25"/>
  <c r="T377" i="25" s="1"/>
  <c r="AK377" i="25" s="1"/>
  <c r="S373" i="25"/>
  <c r="T373" i="25" s="1"/>
  <c r="AK373" i="25" s="1"/>
  <c r="S369" i="25"/>
  <c r="T369" i="25" s="1"/>
  <c r="AK369" i="25" s="1"/>
  <c r="S365" i="25"/>
  <c r="T365" i="25" s="1"/>
  <c r="AK365" i="25" s="1"/>
  <c r="S361" i="25"/>
  <c r="T361" i="25" s="1"/>
  <c r="AK361" i="25" s="1"/>
  <c r="S357" i="25"/>
  <c r="T357" i="25" s="1"/>
  <c r="AK357" i="25" s="1"/>
  <c r="S353" i="25"/>
  <c r="T353" i="25" s="1"/>
  <c r="AK353" i="25" s="1"/>
  <c r="S349" i="25"/>
  <c r="T349" i="25" s="1"/>
  <c r="AK349" i="25" s="1"/>
  <c r="S345" i="25"/>
  <c r="T345" i="25" s="1"/>
  <c r="AK345" i="25" s="1"/>
  <c r="S341" i="25"/>
  <c r="T341" i="25" s="1"/>
  <c r="AK341" i="25" s="1"/>
  <c r="S337" i="25"/>
  <c r="T337" i="25" s="1"/>
  <c r="AK337" i="25" s="1"/>
  <c r="S333" i="25"/>
  <c r="T333" i="25" s="1"/>
  <c r="AK333" i="25" s="1"/>
  <c r="S329" i="25"/>
  <c r="T329" i="25" s="1"/>
  <c r="AK329" i="25" s="1"/>
  <c r="S325" i="25"/>
  <c r="T325" i="25" s="1"/>
  <c r="AK325" i="25" s="1"/>
  <c r="S293" i="25"/>
  <c r="T293" i="25" s="1"/>
  <c r="AK293" i="25" s="1"/>
  <c r="S289" i="25"/>
  <c r="T289" i="25" s="1"/>
  <c r="AK289" i="25" s="1"/>
  <c r="S287" i="25"/>
  <c r="T287" i="25" s="1"/>
  <c r="AK287" i="25" s="1"/>
  <c r="S285" i="25"/>
  <c r="T285" i="25" s="1"/>
  <c r="AK285" i="25" s="1"/>
  <c r="S283" i="25"/>
  <c r="T283" i="25" s="1"/>
  <c r="AK283" i="25" s="1"/>
  <c r="S277" i="25"/>
  <c r="T277" i="25" s="1"/>
  <c r="AK277" i="25" s="1"/>
  <c r="S273" i="25"/>
  <c r="T273" i="25" s="1"/>
  <c r="AK273" i="25" s="1"/>
  <c r="S271" i="25"/>
  <c r="T271" i="25" s="1"/>
  <c r="AK271" i="25" s="1"/>
  <c r="S267" i="25"/>
  <c r="T267" i="25" s="1"/>
  <c r="S261" i="25"/>
  <c r="T261" i="25" s="1"/>
  <c r="AK261" i="25" s="1"/>
  <c r="S257" i="25"/>
  <c r="T257" i="25" s="1"/>
  <c r="AK257" i="25" s="1"/>
  <c r="S255" i="25"/>
  <c r="T255" i="25" s="1"/>
  <c r="AK255" i="25" s="1"/>
  <c r="S251" i="25"/>
  <c r="T251" i="25" s="1"/>
  <c r="AK251" i="25" s="1"/>
  <c r="S245" i="25"/>
  <c r="T245" i="25" s="1"/>
  <c r="S241" i="25"/>
  <c r="T241" i="25" s="1"/>
  <c r="AK241" i="25" s="1"/>
  <c r="S239" i="25"/>
  <c r="T239" i="25" s="1"/>
  <c r="AK239" i="25" s="1"/>
  <c r="S235" i="25"/>
  <c r="T235" i="25" s="1"/>
  <c r="AK235" i="25" s="1"/>
  <c r="S229" i="25"/>
  <c r="T229" i="25" s="1"/>
  <c r="S225" i="25"/>
  <c r="T225" i="25" s="1"/>
  <c r="AK225" i="25" s="1"/>
  <c r="S223" i="25"/>
  <c r="T223" i="25" s="1"/>
  <c r="AK223" i="25" s="1"/>
  <c r="S221" i="25"/>
  <c r="T221" i="25" s="1"/>
  <c r="AK221" i="25" s="1"/>
  <c r="S219" i="25"/>
  <c r="T219" i="25" s="1"/>
  <c r="AK219" i="25" s="1"/>
  <c r="S213" i="25"/>
  <c r="T213" i="25" s="1"/>
  <c r="AK213" i="25" s="1"/>
  <c r="S209" i="25"/>
  <c r="T209" i="25" s="1"/>
  <c r="S207" i="25"/>
  <c r="T207" i="25" s="1"/>
  <c r="AK207" i="25" s="1"/>
  <c r="S322" i="25"/>
  <c r="T322" i="25" s="1"/>
  <c r="AK322" i="25" s="1"/>
  <c r="S318" i="25"/>
  <c r="T318" i="25" s="1"/>
  <c r="AK318" i="25" s="1"/>
  <c r="S314" i="25"/>
  <c r="T314" i="25" s="1"/>
  <c r="AK314" i="25" s="1"/>
  <c r="S310" i="25"/>
  <c r="T310" i="25" s="1"/>
  <c r="AK310" i="25" s="1"/>
  <c r="S306" i="25"/>
  <c r="T306" i="25" s="1"/>
  <c r="AK306" i="25" s="1"/>
  <c r="S302" i="25"/>
  <c r="T302" i="25" s="1"/>
  <c r="AK302" i="25" s="1"/>
  <c r="S298" i="25"/>
  <c r="T298" i="25" s="1"/>
  <c r="AK298" i="25" s="1"/>
  <c r="S294" i="25"/>
  <c r="T294" i="25" s="1"/>
  <c r="AK294" i="25" s="1"/>
  <c r="S286" i="25"/>
  <c r="T286" i="25" s="1"/>
  <c r="S278" i="25"/>
  <c r="T278" i="25" s="1"/>
  <c r="AK278" i="25" s="1"/>
  <c r="S270" i="25"/>
  <c r="T270" i="25" s="1"/>
  <c r="AK270" i="25" s="1"/>
  <c r="S262" i="25"/>
  <c r="T262" i="25" s="1"/>
  <c r="AK262" i="25" s="1"/>
  <c r="S254" i="25"/>
  <c r="T254" i="25" s="1"/>
  <c r="AK254" i="25" s="1"/>
  <c r="S246" i="25"/>
  <c r="T246" i="25" s="1"/>
  <c r="AK246" i="25" s="1"/>
  <c r="S238" i="25"/>
  <c r="T238" i="25" s="1"/>
  <c r="AK238" i="25" s="1"/>
  <c r="S230" i="25"/>
  <c r="T230" i="25" s="1"/>
  <c r="AK230" i="25" s="1"/>
  <c r="S222" i="25"/>
  <c r="T222" i="25" s="1"/>
  <c r="AK222" i="25" s="1"/>
  <c r="S214" i="25"/>
  <c r="T214" i="25" s="1"/>
  <c r="AK214" i="25" s="1"/>
  <c r="P206" i="25"/>
  <c r="S206" i="25"/>
  <c r="T206" i="25" s="1"/>
  <c r="AK206" i="25" s="1"/>
  <c r="S204" i="25"/>
  <c r="T204" i="25" s="1"/>
  <c r="S198" i="25"/>
  <c r="T198" i="25" s="1"/>
  <c r="AK198" i="25" s="1"/>
  <c r="S196" i="25"/>
  <c r="T196" i="25" s="1"/>
  <c r="AK196" i="25" s="1"/>
  <c r="P190" i="25"/>
  <c r="S190" i="25"/>
  <c r="T190" i="25" s="1"/>
  <c r="S188" i="25"/>
  <c r="T188" i="25" s="1"/>
  <c r="AK188" i="25" s="1"/>
  <c r="S182" i="25"/>
  <c r="T182" i="25" s="1"/>
  <c r="S180" i="25"/>
  <c r="T180" i="25" s="1"/>
  <c r="AK180" i="25" s="1"/>
  <c r="S197" i="25"/>
  <c r="T197" i="25" s="1"/>
  <c r="AK197" i="25" s="1"/>
  <c r="S193" i="25"/>
  <c r="T193" i="25" s="1"/>
  <c r="P193" i="25"/>
  <c r="S181" i="25"/>
  <c r="T181" i="25" s="1"/>
  <c r="AK181" i="25" s="1"/>
  <c r="S177" i="25"/>
  <c r="T177" i="25" s="1"/>
  <c r="AK177" i="25" s="1"/>
  <c r="S34" i="25"/>
  <c r="T34" i="25" s="1"/>
  <c r="AK34" i="25" s="1"/>
  <c r="S30" i="25"/>
  <c r="T30" i="25" s="1"/>
  <c r="AK30" i="25" s="1"/>
  <c r="S26" i="25"/>
  <c r="T26" i="25" s="1"/>
  <c r="AK26" i="25" s="1"/>
  <c r="S23" i="25"/>
  <c r="T23" i="25" s="1"/>
  <c r="AK23" i="25" s="1"/>
  <c r="S19" i="25"/>
  <c r="T19" i="25" s="1"/>
  <c r="AK19" i="25" s="1"/>
  <c r="S15" i="25"/>
  <c r="T15" i="25" s="1"/>
  <c r="AK15" i="25" s="1"/>
  <c r="S11" i="25"/>
  <c r="T11" i="25" s="1"/>
  <c r="AK11" i="25" s="1"/>
  <c r="AK190" i="25" l="1"/>
  <c r="AF356" i="25"/>
  <c r="AK205" i="25"/>
  <c r="AG356" i="25"/>
  <c r="AK178" i="25"/>
  <c r="AK186" i="25"/>
  <c r="AK194" i="25"/>
  <c r="AK202" i="25"/>
  <c r="AK210" i="25"/>
  <c r="AK218" i="25"/>
  <c r="AK266" i="25"/>
  <c r="AK274" i="25"/>
  <c r="AK199" i="25"/>
  <c r="AK269" i="25"/>
  <c r="AK184" i="25"/>
  <c r="AK192" i="25"/>
  <c r="AK200" i="25"/>
  <c r="AK208" i="25"/>
  <c r="AK216" i="25"/>
  <c r="AK224" i="25"/>
  <c r="AK232" i="25"/>
  <c r="AK240" i="25"/>
  <c r="AK248" i="25"/>
  <c r="AK256" i="25"/>
  <c r="AK272" i="25"/>
  <c r="AK193" i="25"/>
  <c r="AK182" i="25"/>
  <c r="AK204" i="25"/>
  <c r="AK286" i="25"/>
  <c r="AK209" i="25"/>
  <c r="AK229" i="25"/>
  <c r="AK245" i="25"/>
  <c r="AK267" i="25"/>
  <c r="AK220" i="25"/>
  <c r="AK284" i="25"/>
  <c r="M189" i="25"/>
  <c r="O189" i="25" s="1"/>
  <c r="P189" i="25" s="1"/>
  <c r="M205" i="25"/>
  <c r="M215" i="25"/>
  <c r="O215" i="25" s="1"/>
  <c r="P215" i="25" s="1"/>
  <c r="M279" i="25"/>
  <c r="M248" i="25"/>
  <c r="O248" i="25" s="1"/>
  <c r="P248" i="25" s="1"/>
  <c r="M176" i="25"/>
  <c r="O176" i="25" s="1"/>
  <c r="P176" i="25" s="1"/>
  <c r="M184" i="25"/>
  <c r="O184" i="25" s="1"/>
  <c r="P184" i="25" s="1"/>
  <c r="M192" i="25"/>
  <c r="O192" i="25" s="1"/>
  <c r="P192" i="25" s="1"/>
  <c r="M200" i="25"/>
  <c r="O200" i="25" s="1"/>
  <c r="P200" i="25" s="1"/>
  <c r="M210" i="25"/>
  <c r="O210" i="25" s="1"/>
  <c r="P210" i="25" s="1"/>
  <c r="M274" i="25"/>
  <c r="O274" i="25" s="1"/>
  <c r="P274" i="25" s="1"/>
  <c r="M253" i="25"/>
  <c r="O253" i="25" s="1"/>
  <c r="P253" i="25" s="1"/>
  <c r="AG315" i="25"/>
  <c r="AG104" i="25"/>
  <c r="AG374" i="25"/>
  <c r="AG330" i="25"/>
  <c r="AG29" i="25"/>
  <c r="AG18" i="25"/>
  <c r="AG39" i="25"/>
  <c r="AG328" i="25"/>
  <c r="AG35" i="25"/>
  <c r="AG84" i="25"/>
  <c r="AG27" i="25"/>
  <c r="AG378" i="25"/>
  <c r="AG326" i="25"/>
  <c r="AG334" i="25"/>
  <c r="AG55" i="25"/>
  <c r="AG364" i="25"/>
  <c r="AG324" i="25"/>
  <c r="AG336" i="25"/>
  <c r="W8" i="25"/>
  <c r="J1" i="25"/>
  <c r="J2" i="25"/>
  <c r="J3" i="25"/>
  <c r="J4" i="25"/>
  <c r="AA8" i="25"/>
  <c r="L8" i="25"/>
  <c r="M8" i="25" s="1"/>
  <c r="K1" i="25"/>
  <c r="K2" i="25"/>
  <c r="K3" i="25"/>
  <c r="K4" i="25"/>
  <c r="AB178" i="25"/>
  <c r="AC178" i="25" s="1"/>
  <c r="AE178" i="25" s="1"/>
  <c r="AF178" i="25"/>
  <c r="AF186" i="25"/>
  <c r="AB186" i="25"/>
  <c r="AC186" i="25" s="1"/>
  <c r="AE186" i="25" s="1"/>
  <c r="AF194" i="25"/>
  <c r="AB194" i="25"/>
  <c r="AC194" i="25" s="1"/>
  <c r="AE194" i="25" s="1"/>
  <c r="AF202" i="25"/>
  <c r="AB202" i="25"/>
  <c r="AC202" i="25" s="1"/>
  <c r="AE202" i="25" s="1"/>
  <c r="AF210" i="25"/>
  <c r="AF218" i="25"/>
  <c r="AF274" i="25"/>
  <c r="AF282" i="25"/>
  <c r="AF199" i="25"/>
  <c r="AF237" i="25"/>
  <c r="AF269" i="25"/>
  <c r="AF208" i="25"/>
  <c r="AF216" i="25"/>
  <c r="AF224" i="25"/>
  <c r="AF232" i="25"/>
  <c r="AF240" i="25"/>
  <c r="AF248" i="25"/>
  <c r="AF256" i="25"/>
  <c r="AF264" i="25"/>
  <c r="AF272" i="25"/>
  <c r="AF280" i="25"/>
  <c r="AF288" i="25"/>
  <c r="AC11" i="25"/>
  <c r="AE11" i="25" s="1"/>
  <c r="AF11" i="25"/>
  <c r="AB19" i="25"/>
  <c r="AC19" i="25" s="1"/>
  <c r="AE19" i="25" s="1"/>
  <c r="AF19" i="25"/>
  <c r="AB26" i="25"/>
  <c r="AC26" i="25" s="1"/>
  <c r="AE26" i="25" s="1"/>
  <c r="AF26" i="25"/>
  <c r="AB34" i="25"/>
  <c r="AC34" i="25" s="1"/>
  <c r="AE34" i="25" s="1"/>
  <c r="AF34" i="25"/>
  <c r="AB181" i="25"/>
  <c r="AC181" i="25" s="1"/>
  <c r="AE181" i="25" s="1"/>
  <c r="AF181" i="25"/>
  <c r="AF193" i="25"/>
  <c r="AB205" i="25"/>
  <c r="AC205" i="25" s="1"/>
  <c r="AE205" i="25" s="1"/>
  <c r="AF205" i="25"/>
  <c r="AB180" i="25"/>
  <c r="AC180" i="25" s="1"/>
  <c r="AE180" i="25" s="1"/>
  <c r="AF180" i="25"/>
  <c r="AB188" i="25"/>
  <c r="AC188" i="25" s="1"/>
  <c r="AE188" i="25" s="1"/>
  <c r="AF188" i="25"/>
  <c r="AB196" i="25"/>
  <c r="AC196" i="25" s="1"/>
  <c r="AE196" i="25" s="1"/>
  <c r="AF196" i="25"/>
  <c r="AB204" i="25"/>
  <c r="AC204" i="25" s="1"/>
  <c r="AE204" i="25" s="1"/>
  <c r="AF204" i="25"/>
  <c r="AF214" i="25"/>
  <c r="AF222" i="25"/>
  <c r="AF230" i="25"/>
  <c r="AF242" i="25"/>
  <c r="AF250" i="25"/>
  <c r="AF270" i="25"/>
  <c r="AF278" i="25"/>
  <c r="AF286" i="25"/>
  <c r="AF294" i="25"/>
  <c r="AF302" i="25"/>
  <c r="AB302" i="25"/>
  <c r="AC302" i="25" s="1"/>
  <c r="AE302" i="25" s="1"/>
  <c r="AF310" i="25"/>
  <c r="AB310" i="25"/>
  <c r="AC310" i="25" s="1"/>
  <c r="AE310" i="25" s="1"/>
  <c r="AF318" i="25"/>
  <c r="AB318" i="25"/>
  <c r="AC318" i="25" s="1"/>
  <c r="AE318" i="25" s="1"/>
  <c r="AF207" i="25"/>
  <c r="AF213" i="25"/>
  <c r="AF221" i="25"/>
  <c r="AB225" i="25"/>
  <c r="AC225" i="25" s="1"/>
  <c r="AE225" i="25" s="1"/>
  <c r="AF225" i="25"/>
  <c r="AB235" i="25"/>
  <c r="AC235" i="25" s="1"/>
  <c r="AE235" i="25" s="1"/>
  <c r="AF235" i="25"/>
  <c r="AF239" i="25"/>
  <c r="AF245" i="25"/>
  <c r="AF253" i="25"/>
  <c r="AB257" i="25"/>
  <c r="AC257" i="25" s="1"/>
  <c r="AE257" i="25" s="1"/>
  <c r="AF257" i="25"/>
  <c r="AB267" i="25"/>
  <c r="AC267" i="25" s="1"/>
  <c r="AE267" i="25" s="1"/>
  <c r="AF267" i="25"/>
  <c r="AF271" i="25"/>
  <c r="AF277" i="25"/>
  <c r="AF285" i="25"/>
  <c r="AF289" i="25"/>
  <c r="AB325" i="25"/>
  <c r="AC325" i="25" s="1"/>
  <c r="AE325" i="25" s="1"/>
  <c r="AF325" i="25"/>
  <c r="AB333" i="25"/>
  <c r="AC333" i="25" s="1"/>
  <c r="AE333" i="25" s="1"/>
  <c r="AF333" i="25"/>
  <c r="AB341" i="25"/>
  <c r="AC341" i="25" s="1"/>
  <c r="AE341" i="25" s="1"/>
  <c r="AF341" i="25"/>
  <c r="AB349" i="25"/>
  <c r="AC349" i="25" s="1"/>
  <c r="AE349" i="25" s="1"/>
  <c r="AF349" i="25"/>
  <c r="AB357" i="25"/>
  <c r="AC357" i="25" s="1"/>
  <c r="AE357" i="25" s="1"/>
  <c r="AF357" i="25"/>
  <c r="AB365" i="25"/>
  <c r="AC365" i="25" s="1"/>
  <c r="AE365" i="25" s="1"/>
  <c r="AF365" i="25"/>
  <c r="AB373" i="25"/>
  <c r="AC373" i="25" s="1"/>
  <c r="AE373" i="25" s="1"/>
  <c r="AF373" i="25"/>
  <c r="AF9" i="25"/>
  <c r="AF17" i="25"/>
  <c r="AB17" i="25"/>
  <c r="AC17" i="25" s="1"/>
  <c r="AE17" i="25" s="1"/>
  <c r="AF25" i="25"/>
  <c r="AB25" i="25"/>
  <c r="AC25" i="25" s="1"/>
  <c r="AE25" i="25" s="1"/>
  <c r="AB32" i="25"/>
  <c r="AC32" i="25" s="1"/>
  <c r="AE32" i="25" s="1"/>
  <c r="AF32" i="25"/>
  <c r="AB183" i="25"/>
  <c r="AC183" i="25" s="1"/>
  <c r="AE183" i="25" s="1"/>
  <c r="AF183" i="25"/>
  <c r="AB191" i="25"/>
  <c r="AC191" i="25" s="1"/>
  <c r="AE191" i="25" s="1"/>
  <c r="AF191" i="25"/>
  <c r="AB203" i="25"/>
  <c r="AC203" i="25" s="1"/>
  <c r="AE203" i="25" s="1"/>
  <c r="AF203" i="25"/>
  <c r="AB212" i="25"/>
  <c r="AC212" i="25" s="1"/>
  <c r="AE212" i="25" s="1"/>
  <c r="AF212" i="25"/>
  <c r="AB220" i="25"/>
  <c r="AC220" i="25" s="1"/>
  <c r="AE220" i="25" s="1"/>
  <c r="AF220" i="25"/>
  <c r="AB228" i="25"/>
  <c r="AC228" i="25" s="1"/>
  <c r="AE228" i="25" s="1"/>
  <c r="AF228" i="25"/>
  <c r="AB236" i="25"/>
  <c r="AC236" i="25" s="1"/>
  <c r="AE236" i="25" s="1"/>
  <c r="AF236" i="25"/>
  <c r="AB244" i="25"/>
  <c r="AC244" i="25" s="1"/>
  <c r="AE244" i="25" s="1"/>
  <c r="AF244" i="25"/>
  <c r="AB252" i="25"/>
  <c r="AC252" i="25" s="1"/>
  <c r="AE252" i="25" s="1"/>
  <c r="AF252" i="25"/>
  <c r="AB260" i="25"/>
  <c r="AC260" i="25" s="1"/>
  <c r="AE260" i="25" s="1"/>
  <c r="AF260" i="25"/>
  <c r="AB268" i="25"/>
  <c r="AC268" i="25" s="1"/>
  <c r="AE268" i="25" s="1"/>
  <c r="AF268" i="25"/>
  <c r="AB276" i="25"/>
  <c r="AC276" i="25" s="1"/>
  <c r="AE276" i="25" s="1"/>
  <c r="AF276" i="25"/>
  <c r="AB284" i="25"/>
  <c r="AC284" i="25" s="1"/>
  <c r="AE284" i="25" s="1"/>
  <c r="AF284" i="25"/>
  <c r="AB292" i="25"/>
  <c r="AC292" i="25" s="1"/>
  <c r="AE292" i="25" s="1"/>
  <c r="AF292" i="25"/>
  <c r="AB300" i="25"/>
  <c r="AC300" i="25" s="1"/>
  <c r="AE300" i="25" s="1"/>
  <c r="AF300" i="25"/>
  <c r="AB308" i="25"/>
  <c r="AC308" i="25" s="1"/>
  <c r="AE308" i="25" s="1"/>
  <c r="AF308" i="25"/>
  <c r="AB316" i="25"/>
  <c r="AC316" i="25" s="1"/>
  <c r="AE316" i="25" s="1"/>
  <c r="AF316" i="25"/>
  <c r="AB323" i="25"/>
  <c r="AC323" i="25" s="1"/>
  <c r="AE323" i="25" s="1"/>
  <c r="AF323" i="25"/>
  <c r="AB331" i="25"/>
  <c r="AC331" i="25" s="1"/>
  <c r="AE331" i="25" s="1"/>
  <c r="AF331" i="25"/>
  <c r="AB339" i="25"/>
  <c r="AC339" i="25" s="1"/>
  <c r="AE339" i="25" s="1"/>
  <c r="AF339" i="25"/>
  <c r="AB347" i="25"/>
  <c r="AC347" i="25" s="1"/>
  <c r="AE347" i="25" s="1"/>
  <c r="AF347" i="25"/>
  <c r="AB355" i="25"/>
  <c r="AC355" i="25" s="1"/>
  <c r="AE355" i="25" s="1"/>
  <c r="AF355" i="25"/>
  <c r="AB363" i="25"/>
  <c r="AC363" i="25" s="1"/>
  <c r="AE363" i="25" s="1"/>
  <c r="AF363" i="25"/>
  <c r="AB371" i="25"/>
  <c r="AC371" i="25" s="1"/>
  <c r="AE371" i="25" s="1"/>
  <c r="AF371" i="25"/>
  <c r="AF226" i="25"/>
  <c r="AF234" i="25"/>
  <c r="AF258" i="25"/>
  <c r="AF266" i="25"/>
  <c r="AF290" i="25"/>
  <c r="O205" i="25"/>
  <c r="P205" i="25" s="1"/>
  <c r="AB176" i="25"/>
  <c r="AC176" i="25" s="1"/>
  <c r="AE176" i="25" s="1"/>
  <c r="AF176" i="25"/>
  <c r="AB184" i="25"/>
  <c r="AC184" i="25" s="1"/>
  <c r="AE184" i="25" s="1"/>
  <c r="AF184" i="25"/>
  <c r="AB192" i="25"/>
  <c r="AC192" i="25" s="1"/>
  <c r="AE192" i="25" s="1"/>
  <c r="AF192" i="25"/>
  <c r="AB200" i="25"/>
  <c r="AC200" i="25" s="1"/>
  <c r="AE200" i="25" s="1"/>
  <c r="AF200" i="25"/>
  <c r="AG299" i="25"/>
  <c r="AG319" i="25"/>
  <c r="AB372" i="25"/>
  <c r="AC372" i="25" s="1"/>
  <c r="AE372" i="25" s="1"/>
  <c r="AF372" i="25"/>
  <c r="AG297" i="25"/>
  <c r="AG313" i="25"/>
  <c r="AG22" i="25"/>
  <c r="AB338" i="25"/>
  <c r="AC338" i="25" s="1"/>
  <c r="AE338" i="25" s="1"/>
  <c r="AG338" i="25" s="1"/>
  <c r="AG368" i="25"/>
  <c r="AG59" i="25"/>
  <c r="AG360" i="25"/>
  <c r="AG71" i="25"/>
  <c r="AG92" i="25"/>
  <c r="AG47" i="25"/>
  <c r="AG82" i="25"/>
  <c r="AB41" i="25"/>
  <c r="AC41" i="25" s="1"/>
  <c r="AE41" i="25" s="1"/>
  <c r="AG41" i="25" s="1"/>
  <c r="AB57" i="25"/>
  <c r="AC57" i="25" s="1"/>
  <c r="AE57" i="25" s="1"/>
  <c r="AG57" i="25" s="1"/>
  <c r="AG73" i="25"/>
  <c r="AG38" i="25"/>
  <c r="AG54" i="25"/>
  <c r="AG70" i="25"/>
  <c r="AG40" i="25"/>
  <c r="AG56" i="25"/>
  <c r="AG72" i="25"/>
  <c r="AG87" i="25"/>
  <c r="AG103" i="25"/>
  <c r="AG85" i="25"/>
  <c r="AG101" i="25"/>
  <c r="AG24" i="25"/>
  <c r="AG303" i="25"/>
  <c r="AG96" i="25"/>
  <c r="AG108" i="25"/>
  <c r="AG301" i="25"/>
  <c r="AG317" i="25"/>
  <c r="AG31" i="25"/>
  <c r="AB342" i="25"/>
  <c r="AC342" i="25" s="1"/>
  <c r="AE342" i="25" s="1"/>
  <c r="AG342" i="25" s="1"/>
  <c r="AG352" i="25"/>
  <c r="AG63" i="25"/>
  <c r="AG340" i="25"/>
  <c r="AG332" i="25"/>
  <c r="AG20" i="25"/>
  <c r="AB362" i="25"/>
  <c r="AC362" i="25" s="1"/>
  <c r="AE362" i="25" s="1"/>
  <c r="AG362" i="25" s="1"/>
  <c r="AG43" i="25"/>
  <c r="AG75" i="25"/>
  <c r="AG348" i="25"/>
  <c r="AG45" i="25"/>
  <c r="AG98" i="25"/>
  <c r="AG106" i="25"/>
  <c r="AG53" i="25"/>
  <c r="AG86" i="25"/>
  <c r="AG42" i="25"/>
  <c r="AG58" i="25"/>
  <c r="AG74" i="25"/>
  <c r="AG44" i="25"/>
  <c r="AG60" i="25"/>
  <c r="AG76" i="25"/>
  <c r="AG91" i="25"/>
  <c r="AG107" i="25"/>
  <c r="AG89" i="25"/>
  <c r="AB15" i="25"/>
  <c r="AC15" i="25" s="1"/>
  <c r="AE15" i="25" s="1"/>
  <c r="AF15" i="25"/>
  <c r="AB23" i="25"/>
  <c r="AC23" i="25" s="1"/>
  <c r="AE23" i="25" s="1"/>
  <c r="AG23" i="25" s="1"/>
  <c r="AF23" i="25"/>
  <c r="AB30" i="25"/>
  <c r="AC30" i="25" s="1"/>
  <c r="AE30" i="25" s="1"/>
  <c r="AF30" i="25"/>
  <c r="AF177" i="25"/>
  <c r="AF197" i="25"/>
  <c r="AF182" i="25"/>
  <c r="AB182" i="25"/>
  <c r="AC182" i="25" s="1"/>
  <c r="AE182" i="25" s="1"/>
  <c r="AF190" i="25"/>
  <c r="AB190" i="25"/>
  <c r="AC190" i="25" s="1"/>
  <c r="AE190" i="25" s="1"/>
  <c r="AF198" i="25"/>
  <c r="AB198" i="25"/>
  <c r="AC198" i="25" s="1"/>
  <c r="AE198" i="25" s="1"/>
  <c r="AF206" i="25"/>
  <c r="AF238" i="25"/>
  <c r="AF246" i="25"/>
  <c r="AF254" i="25"/>
  <c r="AF262" i="25"/>
  <c r="AF298" i="25"/>
  <c r="AB298" i="25"/>
  <c r="AC298" i="25" s="1"/>
  <c r="AE298" i="25" s="1"/>
  <c r="AG298" i="25" s="1"/>
  <c r="AF306" i="25"/>
  <c r="AB306" i="25"/>
  <c r="AC306" i="25" s="1"/>
  <c r="AE306" i="25" s="1"/>
  <c r="AG306" i="25" s="1"/>
  <c r="AF314" i="25"/>
  <c r="AB314" i="25"/>
  <c r="AC314" i="25" s="1"/>
  <c r="AE314" i="25" s="1"/>
  <c r="AG314" i="25" s="1"/>
  <c r="AF322" i="25"/>
  <c r="AB209" i="25"/>
  <c r="AC209" i="25" s="1"/>
  <c r="AE209" i="25" s="1"/>
  <c r="AG209" i="25" s="1"/>
  <c r="AF209" i="25"/>
  <c r="AB219" i="25"/>
  <c r="AC219" i="25" s="1"/>
  <c r="AE219" i="25" s="1"/>
  <c r="AG219" i="25" s="1"/>
  <c r="AF219" i="25"/>
  <c r="AF223" i="25"/>
  <c r="AF229" i="25"/>
  <c r="AB241" i="25"/>
  <c r="AC241" i="25" s="1"/>
  <c r="AE241" i="25" s="1"/>
  <c r="AG241" i="25" s="1"/>
  <c r="AF241" i="25"/>
  <c r="AB251" i="25"/>
  <c r="AC251" i="25" s="1"/>
  <c r="AE251" i="25" s="1"/>
  <c r="AF251" i="25"/>
  <c r="AF255" i="25"/>
  <c r="AF261" i="25"/>
  <c r="AF273" i="25"/>
  <c r="AF283" i="25"/>
  <c r="AF287" i="25"/>
  <c r="AF293" i="25"/>
  <c r="AB329" i="25"/>
  <c r="AC329" i="25" s="1"/>
  <c r="AE329" i="25" s="1"/>
  <c r="AG329" i="25" s="1"/>
  <c r="AF329" i="25"/>
  <c r="AB337" i="25"/>
  <c r="AC337" i="25" s="1"/>
  <c r="AE337" i="25" s="1"/>
  <c r="AF337" i="25"/>
  <c r="AB345" i="25"/>
  <c r="AC345" i="25" s="1"/>
  <c r="AE345" i="25" s="1"/>
  <c r="AG345" i="25" s="1"/>
  <c r="AF345" i="25"/>
  <c r="AB353" i="25"/>
  <c r="AC353" i="25" s="1"/>
  <c r="AE353" i="25" s="1"/>
  <c r="AF353" i="25"/>
  <c r="AB361" i="25"/>
  <c r="AC361" i="25" s="1"/>
  <c r="AE361" i="25" s="1"/>
  <c r="AG361" i="25" s="1"/>
  <c r="AF361" i="25"/>
  <c r="AB369" i="25"/>
  <c r="AC369" i="25" s="1"/>
  <c r="AE369" i="25" s="1"/>
  <c r="AF369" i="25"/>
  <c r="AB377" i="25"/>
  <c r="AC377" i="25" s="1"/>
  <c r="AE377" i="25" s="1"/>
  <c r="AG377" i="25" s="1"/>
  <c r="AF377" i="25"/>
  <c r="AB13" i="25"/>
  <c r="AC13" i="25" s="1"/>
  <c r="AE13" i="25" s="1"/>
  <c r="AF13" i="25"/>
  <c r="AB21" i="25"/>
  <c r="AC21" i="25" s="1"/>
  <c r="AE21" i="25" s="1"/>
  <c r="AG21" i="25" s="1"/>
  <c r="AF21" i="25"/>
  <c r="AB28" i="25"/>
  <c r="AC28" i="25" s="1"/>
  <c r="AE28" i="25" s="1"/>
  <c r="AF28" i="25"/>
  <c r="AF175" i="25"/>
  <c r="AF187" i="25"/>
  <c r="AB296" i="25"/>
  <c r="AC296" i="25" s="1"/>
  <c r="AE296" i="25" s="1"/>
  <c r="AG296" i="25" s="1"/>
  <c r="AF296" i="25"/>
  <c r="AB304" i="25"/>
  <c r="AC304" i="25" s="1"/>
  <c r="AE304" i="25" s="1"/>
  <c r="AF304" i="25"/>
  <c r="AB312" i="25"/>
  <c r="AC312" i="25" s="1"/>
  <c r="AE312" i="25" s="1"/>
  <c r="AG312" i="25" s="1"/>
  <c r="AF312" i="25"/>
  <c r="AB320" i="25"/>
  <c r="AC320" i="25" s="1"/>
  <c r="AE320" i="25" s="1"/>
  <c r="AF320" i="25"/>
  <c r="AB327" i="25"/>
  <c r="AC327" i="25" s="1"/>
  <c r="AE327" i="25" s="1"/>
  <c r="AG327" i="25" s="1"/>
  <c r="AF327" i="25"/>
  <c r="AB335" i="25"/>
  <c r="AC335" i="25" s="1"/>
  <c r="AE335" i="25" s="1"/>
  <c r="AF335" i="25"/>
  <c r="AB343" i="25"/>
  <c r="AC343" i="25" s="1"/>
  <c r="AE343" i="25" s="1"/>
  <c r="AG343" i="25" s="1"/>
  <c r="AF343" i="25"/>
  <c r="AB351" i="25"/>
  <c r="AC351" i="25" s="1"/>
  <c r="AE351" i="25" s="1"/>
  <c r="AF351" i="25"/>
  <c r="AB359" i="25"/>
  <c r="AC359" i="25" s="1"/>
  <c r="AE359" i="25" s="1"/>
  <c r="AG359" i="25" s="1"/>
  <c r="AF359" i="25"/>
  <c r="AB367" i="25"/>
  <c r="AC367" i="25" s="1"/>
  <c r="AE367" i="25" s="1"/>
  <c r="AF367" i="25"/>
  <c r="AB375" i="25"/>
  <c r="AC375" i="25" s="1"/>
  <c r="AE375" i="25" s="1"/>
  <c r="AG375" i="25" s="1"/>
  <c r="AF375" i="25"/>
  <c r="M178" i="25"/>
  <c r="O178" i="25" s="1"/>
  <c r="P178" i="25" s="1"/>
  <c r="M186" i="25"/>
  <c r="M194" i="25"/>
  <c r="O194" i="25" s="1"/>
  <c r="P194" i="25" s="1"/>
  <c r="M202" i="25"/>
  <c r="M231" i="25"/>
  <c r="O231" i="25" s="1"/>
  <c r="P231" i="25" s="1"/>
  <c r="M263" i="25"/>
  <c r="M295" i="25"/>
  <c r="O295" i="25" s="1"/>
  <c r="P295" i="25" s="1"/>
  <c r="M183" i="25"/>
  <c r="O183" i="25" s="1"/>
  <c r="P183" i="25" s="1"/>
  <c r="M199" i="25"/>
  <c r="O199" i="25" s="1"/>
  <c r="P199" i="25" s="1"/>
  <c r="M232" i="25"/>
  <c r="O232" i="25" s="1"/>
  <c r="P232" i="25" s="1"/>
  <c r="M264" i="25"/>
  <c r="O264" i="25" s="1"/>
  <c r="P264" i="25" s="1"/>
  <c r="M226" i="25"/>
  <c r="O226" i="25" s="1"/>
  <c r="P226" i="25" s="1"/>
  <c r="M258" i="25"/>
  <c r="O258" i="25" s="1"/>
  <c r="P258" i="25" s="1"/>
  <c r="M290" i="25"/>
  <c r="O290" i="25" s="1"/>
  <c r="P290" i="25" s="1"/>
  <c r="M237" i="25"/>
  <c r="O237" i="25" s="1"/>
  <c r="P237" i="25" s="1"/>
  <c r="M269" i="25"/>
  <c r="O269" i="25" s="1"/>
  <c r="P269" i="25" s="1"/>
  <c r="AB177" i="25"/>
  <c r="AC177" i="25" s="1"/>
  <c r="AE177" i="25" s="1"/>
  <c r="AB230" i="25"/>
  <c r="AC230" i="25" s="1"/>
  <c r="AE230" i="25" s="1"/>
  <c r="AB242" i="25"/>
  <c r="AB250" i="25"/>
  <c r="AB270" i="25"/>
  <c r="AB294" i="25"/>
  <c r="AC294" i="25" s="1"/>
  <c r="AE294" i="25" s="1"/>
  <c r="AB213" i="25"/>
  <c r="AC213" i="25" s="1"/>
  <c r="AE213" i="25" s="1"/>
  <c r="AB229" i="25"/>
  <c r="AC229" i="25" s="1"/>
  <c r="AE229" i="25" s="1"/>
  <c r="AB245" i="25"/>
  <c r="AC245" i="25" s="1"/>
  <c r="AE245" i="25" s="1"/>
  <c r="AB261" i="25"/>
  <c r="AC261" i="25" s="1"/>
  <c r="AE261" i="25" s="1"/>
  <c r="AB277" i="25"/>
  <c r="AB283" i="25"/>
  <c r="AC283" i="25" s="1"/>
  <c r="AE283" i="25" s="1"/>
  <c r="AB293" i="25"/>
  <c r="AC293" i="25" s="1"/>
  <c r="AE293" i="25" s="1"/>
  <c r="L115" i="25"/>
  <c r="M115" i="25" s="1"/>
  <c r="L131" i="25"/>
  <c r="M131" i="25" s="1"/>
  <c r="L147" i="25"/>
  <c r="L163" i="25"/>
  <c r="L179" i="25"/>
  <c r="S179" i="25" s="1"/>
  <c r="T179" i="25" s="1"/>
  <c r="AK179" i="25" s="1"/>
  <c r="L195" i="25"/>
  <c r="S195" i="25" s="1"/>
  <c r="T195" i="25" s="1"/>
  <c r="AK195" i="25" s="1"/>
  <c r="L121" i="25"/>
  <c r="M121" i="25" s="1"/>
  <c r="L137" i="25"/>
  <c r="M137" i="25" s="1"/>
  <c r="L153" i="25"/>
  <c r="L169" i="25"/>
  <c r="M169" i="25" s="1"/>
  <c r="L185" i="25"/>
  <c r="S185" i="25" s="1"/>
  <c r="T185" i="25" s="1"/>
  <c r="AK185" i="25" s="1"/>
  <c r="L201" i="25"/>
  <c r="S201" i="25" s="1"/>
  <c r="T201" i="25" s="1"/>
  <c r="AK201" i="25" s="1"/>
  <c r="L217" i="25"/>
  <c r="S217" i="25" s="1"/>
  <c r="T217" i="25" s="1"/>
  <c r="AK217" i="25" s="1"/>
  <c r="L233" i="25"/>
  <c r="S233" i="25" s="1"/>
  <c r="T233" i="25" s="1"/>
  <c r="AK233" i="25" s="1"/>
  <c r="L249" i="25"/>
  <c r="S249" i="25" s="1"/>
  <c r="T249" i="25" s="1"/>
  <c r="AK249" i="25" s="1"/>
  <c r="L265" i="25"/>
  <c r="S265" i="25" s="1"/>
  <c r="T265" i="25" s="1"/>
  <c r="AK265" i="25" s="1"/>
  <c r="L281" i="25"/>
  <c r="S281" i="25" s="1"/>
  <c r="T281" i="25" s="1"/>
  <c r="AK281" i="25" s="1"/>
  <c r="L114" i="25"/>
  <c r="M114" i="25" s="1"/>
  <c r="O186" i="25"/>
  <c r="P186" i="25" s="1"/>
  <c r="O202" i="25"/>
  <c r="P202" i="25" s="1"/>
  <c r="AB226" i="25"/>
  <c r="AC226" i="25" s="1"/>
  <c r="AE226" i="25" s="1"/>
  <c r="AG226" i="25" s="1"/>
  <c r="AB234" i="25"/>
  <c r="AC234" i="25" s="1"/>
  <c r="AE234" i="25" s="1"/>
  <c r="AB258" i="25"/>
  <c r="AB266" i="25"/>
  <c r="AC266" i="25" s="1"/>
  <c r="AE266" i="25" s="1"/>
  <c r="AB290" i="25"/>
  <c r="AC290" i="25" s="1"/>
  <c r="AE290" i="25" s="1"/>
  <c r="O247" i="25"/>
  <c r="P247" i="25" s="1"/>
  <c r="O263" i="25"/>
  <c r="P263" i="25" s="1"/>
  <c r="O279" i="25"/>
  <c r="P279" i="25" s="1"/>
  <c r="O288" i="25"/>
  <c r="P288" i="25" s="1"/>
  <c r="AB197" i="25"/>
  <c r="AC197" i="25" s="1"/>
  <c r="AE197" i="25" s="1"/>
  <c r="AG197" i="25" s="1"/>
  <c r="AB210" i="25"/>
  <c r="AC210" i="25" s="1"/>
  <c r="AE210" i="25" s="1"/>
  <c r="AB218" i="25"/>
  <c r="AC218" i="25" s="1"/>
  <c r="AE218" i="25" s="1"/>
  <c r="AG218" i="25" s="1"/>
  <c r="AB238" i="25"/>
  <c r="AC238" i="25" s="1"/>
  <c r="AE238" i="25" s="1"/>
  <c r="AG238" i="25" s="1"/>
  <c r="AB262" i="25"/>
  <c r="AC262" i="25" s="1"/>
  <c r="AE262" i="25" s="1"/>
  <c r="AG262" i="25" s="1"/>
  <c r="AB274" i="25"/>
  <c r="AC274" i="25" s="1"/>
  <c r="AE274" i="25" s="1"/>
  <c r="AB282" i="25"/>
  <c r="AC282" i="25" s="1"/>
  <c r="AE282" i="25" s="1"/>
  <c r="AG282" i="25" s="1"/>
  <c r="S211" i="25"/>
  <c r="T211" i="25" s="1"/>
  <c r="AK211" i="25" s="1"/>
  <c r="AB221" i="25"/>
  <c r="AC221" i="25" s="1"/>
  <c r="AE221" i="25" s="1"/>
  <c r="S227" i="25"/>
  <c r="T227" i="25" s="1"/>
  <c r="AK227" i="25" s="1"/>
  <c r="AB237" i="25"/>
  <c r="AC237" i="25" s="1"/>
  <c r="AE237" i="25" s="1"/>
  <c r="AG237" i="25" s="1"/>
  <c r="S243" i="25"/>
  <c r="T243" i="25" s="1"/>
  <c r="AK243" i="25" s="1"/>
  <c r="AB253" i="25"/>
  <c r="AC253" i="25" s="1"/>
  <c r="AE253" i="25" s="1"/>
  <c r="S259" i="25"/>
  <c r="T259" i="25" s="1"/>
  <c r="AK259" i="25" s="1"/>
  <c r="AB269" i="25"/>
  <c r="AC269" i="25" s="1"/>
  <c r="AE269" i="25" s="1"/>
  <c r="AG269" i="25" s="1"/>
  <c r="S275" i="25"/>
  <c r="T275" i="25" s="1"/>
  <c r="AK275" i="25" s="1"/>
  <c r="AB285" i="25"/>
  <c r="AC285" i="25" s="1"/>
  <c r="AE285" i="25" s="1"/>
  <c r="S291" i="25"/>
  <c r="T291" i="25" s="1"/>
  <c r="AK291" i="25" s="1"/>
  <c r="AB175" i="25"/>
  <c r="AC175" i="25" s="1"/>
  <c r="AE175" i="25" s="1"/>
  <c r="AG175" i="25" s="1"/>
  <c r="AB199" i="25"/>
  <c r="AC199" i="25" s="1"/>
  <c r="AE199" i="25" s="1"/>
  <c r="AB208" i="25"/>
  <c r="AC208" i="25" s="1"/>
  <c r="AE208" i="25" s="1"/>
  <c r="AG208" i="25" s="1"/>
  <c r="AB216" i="25"/>
  <c r="AC216" i="25" s="1"/>
  <c r="AE216" i="25" s="1"/>
  <c r="AB224" i="25"/>
  <c r="AC224" i="25" s="1"/>
  <c r="AE224" i="25" s="1"/>
  <c r="AG224" i="25" s="1"/>
  <c r="AB232" i="25"/>
  <c r="AC232" i="25" s="1"/>
  <c r="AE232" i="25" s="1"/>
  <c r="AB240" i="25"/>
  <c r="AC240" i="25" s="1"/>
  <c r="AE240" i="25" s="1"/>
  <c r="AG240" i="25" s="1"/>
  <c r="AB248" i="25"/>
  <c r="AC248" i="25" s="1"/>
  <c r="AE248" i="25" s="1"/>
  <c r="AB256" i="25"/>
  <c r="AC256" i="25" s="1"/>
  <c r="AE256" i="25" s="1"/>
  <c r="AG256" i="25" s="1"/>
  <c r="AB264" i="25"/>
  <c r="AC264" i="25" s="1"/>
  <c r="AE264" i="25" s="1"/>
  <c r="AB272" i="25"/>
  <c r="AC272" i="25" s="1"/>
  <c r="AE272" i="25" s="1"/>
  <c r="AG272" i="25" s="1"/>
  <c r="AB280" i="25"/>
  <c r="AC280" i="25" s="1"/>
  <c r="AE280" i="25" s="1"/>
  <c r="AB288" i="25"/>
  <c r="AC288" i="25" s="1"/>
  <c r="AE288" i="25" s="1"/>
  <c r="AG288" i="25" s="1"/>
  <c r="M211" i="25"/>
  <c r="O211" i="25" s="1"/>
  <c r="P211" i="25" s="1"/>
  <c r="M227" i="25"/>
  <c r="O227" i="25" s="1"/>
  <c r="P227" i="25" s="1"/>
  <c r="M243" i="25"/>
  <c r="O243" i="25" s="1"/>
  <c r="P243" i="25" s="1"/>
  <c r="M259" i="25"/>
  <c r="O259" i="25" s="1"/>
  <c r="P259" i="25" s="1"/>
  <c r="M275" i="25"/>
  <c r="O275" i="25" s="1"/>
  <c r="P275" i="25" s="1"/>
  <c r="M291" i="25"/>
  <c r="O291" i="25" s="1"/>
  <c r="P291" i="25" s="1"/>
  <c r="L122" i="25"/>
  <c r="M122" i="25"/>
  <c r="L130" i="25"/>
  <c r="L138" i="25"/>
  <c r="L146" i="25"/>
  <c r="L154" i="25"/>
  <c r="L162" i="25"/>
  <c r="M162" i="25"/>
  <c r="L170" i="25"/>
  <c r="AC242" i="25"/>
  <c r="AE242" i="25" s="1"/>
  <c r="AC250" i="25"/>
  <c r="AE250" i="25" s="1"/>
  <c r="AC258" i="25"/>
  <c r="AE258" i="25" s="1"/>
  <c r="AC270" i="25"/>
  <c r="AE270" i="25" s="1"/>
  <c r="L119" i="25"/>
  <c r="L135" i="25"/>
  <c r="L151" i="25"/>
  <c r="M151" i="25" s="1"/>
  <c r="L167" i="25"/>
  <c r="M167" i="25" s="1"/>
  <c r="L125" i="25"/>
  <c r="M125" i="25" s="1"/>
  <c r="L141" i="25"/>
  <c r="L157" i="25"/>
  <c r="M157" i="25" s="1"/>
  <c r="L173" i="25"/>
  <c r="M173" i="25" s="1"/>
  <c r="AC277" i="25"/>
  <c r="AE277" i="25" s="1"/>
  <c r="L112" i="25"/>
  <c r="M112" i="25" s="1"/>
  <c r="L120" i="25"/>
  <c r="M120" i="25" s="1"/>
  <c r="L128" i="25"/>
  <c r="L136" i="25"/>
  <c r="L144" i="25"/>
  <c r="L152" i="25"/>
  <c r="L160" i="25"/>
  <c r="L168" i="25"/>
  <c r="M168" i="25" s="1"/>
  <c r="S189" i="25"/>
  <c r="T189" i="25" s="1"/>
  <c r="AK189" i="25" s="1"/>
  <c r="AB193" i="25"/>
  <c r="AC193" i="25" s="1"/>
  <c r="AE193" i="25" s="1"/>
  <c r="AG193" i="25" s="1"/>
  <c r="AB214" i="25"/>
  <c r="AC214" i="25" s="1"/>
  <c r="AE214" i="25" s="1"/>
  <c r="AG214" i="25" s="1"/>
  <c r="AB222" i="25"/>
  <c r="AC222" i="25" s="1"/>
  <c r="AE222" i="25" s="1"/>
  <c r="AG222" i="25" s="1"/>
  <c r="AB246" i="25"/>
  <c r="AC246" i="25" s="1"/>
  <c r="AE246" i="25" s="1"/>
  <c r="AB254" i="25"/>
  <c r="AC254" i="25" s="1"/>
  <c r="AE254" i="25" s="1"/>
  <c r="AG254" i="25" s="1"/>
  <c r="AB278" i="25"/>
  <c r="AC278" i="25" s="1"/>
  <c r="AE278" i="25" s="1"/>
  <c r="AG278" i="25" s="1"/>
  <c r="AB286" i="25"/>
  <c r="AB207" i="25"/>
  <c r="AC207" i="25" s="1"/>
  <c r="AE207" i="25" s="1"/>
  <c r="S215" i="25"/>
  <c r="T215" i="25" s="1"/>
  <c r="AK215" i="25" s="1"/>
  <c r="AB223" i="25"/>
  <c r="AC223" i="25" s="1"/>
  <c r="AE223" i="25" s="1"/>
  <c r="S231" i="25"/>
  <c r="T231" i="25" s="1"/>
  <c r="AK231" i="25" s="1"/>
  <c r="AB239" i="25"/>
  <c r="AC239" i="25" s="1"/>
  <c r="AE239" i="25" s="1"/>
  <c r="S247" i="25"/>
  <c r="T247" i="25" s="1"/>
  <c r="AK247" i="25" s="1"/>
  <c r="AB255" i="25"/>
  <c r="AC255" i="25" s="1"/>
  <c r="AE255" i="25" s="1"/>
  <c r="S263" i="25"/>
  <c r="T263" i="25" s="1"/>
  <c r="AK263" i="25" s="1"/>
  <c r="AB271" i="25"/>
  <c r="AC271" i="25" s="1"/>
  <c r="AE271" i="25" s="1"/>
  <c r="AB273" i="25"/>
  <c r="AC273" i="25" s="1"/>
  <c r="AE273" i="25" s="1"/>
  <c r="S279" i="25"/>
  <c r="T279" i="25" s="1"/>
  <c r="AK279" i="25" s="1"/>
  <c r="AB287" i="25"/>
  <c r="AC287" i="25" s="1"/>
  <c r="AE287" i="25" s="1"/>
  <c r="AB289" i="25"/>
  <c r="AC289" i="25" s="1"/>
  <c r="AE289" i="25" s="1"/>
  <c r="AG289" i="25" s="1"/>
  <c r="S295" i="25"/>
  <c r="T295" i="25" s="1"/>
  <c r="AK295" i="25" s="1"/>
  <c r="AB187" i="25"/>
  <c r="AC187" i="25" s="1"/>
  <c r="AE187" i="25" s="1"/>
  <c r="M208" i="25"/>
  <c r="O208" i="25" s="1"/>
  <c r="P208" i="25" s="1"/>
  <c r="M224" i="25"/>
  <c r="O224" i="25" s="1"/>
  <c r="P224" i="25" s="1"/>
  <c r="M240" i="25"/>
  <c r="O240" i="25" s="1"/>
  <c r="P240" i="25" s="1"/>
  <c r="M256" i="25"/>
  <c r="O256" i="25" s="1"/>
  <c r="P256" i="25" s="1"/>
  <c r="M272" i="25"/>
  <c r="O272" i="25" s="1"/>
  <c r="P272" i="25" s="1"/>
  <c r="M218" i="25"/>
  <c r="O218" i="25" s="1"/>
  <c r="P218" i="25" s="1"/>
  <c r="M234" i="25"/>
  <c r="O234" i="25" s="1"/>
  <c r="P234" i="25" s="1"/>
  <c r="M250" i="25"/>
  <c r="O250" i="25" s="1"/>
  <c r="P250" i="25" s="1"/>
  <c r="M266" i="25"/>
  <c r="O266" i="25" s="1"/>
  <c r="P266" i="25" s="1"/>
  <c r="M282" i="25"/>
  <c r="O282" i="25" s="1"/>
  <c r="P282" i="25" s="1"/>
  <c r="L123" i="25"/>
  <c r="L139" i="25"/>
  <c r="L155" i="25"/>
  <c r="M155" i="25" s="1"/>
  <c r="L171" i="25"/>
  <c r="M171" i="25" s="1"/>
  <c r="L113" i="25"/>
  <c r="M113" i="25" s="1"/>
  <c r="L129" i="25"/>
  <c r="M129" i="25" s="1"/>
  <c r="L145" i="25"/>
  <c r="L161" i="25"/>
  <c r="L118" i="25"/>
  <c r="L126" i="25"/>
  <c r="L134" i="25"/>
  <c r="M134" i="25" s="1"/>
  <c r="L142" i="25"/>
  <c r="M142" i="25" s="1"/>
  <c r="L150" i="25"/>
  <c r="M150" i="25" s="1"/>
  <c r="L158" i="25"/>
  <c r="M158" i="25" s="1"/>
  <c r="L166" i="25"/>
  <c r="L174" i="25"/>
  <c r="M174" i="25" s="1"/>
  <c r="AC286" i="25"/>
  <c r="AE286" i="25" s="1"/>
  <c r="AG286" i="25" s="1"/>
  <c r="L127" i="25"/>
  <c r="M127" i="25" s="1"/>
  <c r="L143" i="25"/>
  <c r="M143" i="25" s="1"/>
  <c r="L159" i="25"/>
  <c r="M159" i="25" s="1"/>
  <c r="L117" i="25"/>
  <c r="L133" i="25"/>
  <c r="M133" i="25"/>
  <c r="L149" i="25"/>
  <c r="M149" i="25"/>
  <c r="L165" i="25"/>
  <c r="M165" i="25"/>
  <c r="L116" i="25"/>
  <c r="M116" i="25"/>
  <c r="L124" i="25"/>
  <c r="M124" i="25"/>
  <c r="L132" i="25"/>
  <c r="L140" i="25"/>
  <c r="M140" i="25" s="1"/>
  <c r="L148" i="25"/>
  <c r="M148" i="25" s="1"/>
  <c r="L156" i="25"/>
  <c r="L164" i="25"/>
  <c r="L172" i="25"/>
  <c r="M172" i="25" s="1"/>
  <c r="AG207" i="25" l="1"/>
  <c r="AG246" i="25"/>
  <c r="AG280" i="25"/>
  <c r="AG264" i="25"/>
  <c r="AG248" i="25"/>
  <c r="AG232" i="25"/>
  <c r="AG216" i="25"/>
  <c r="AG199" i="25"/>
  <c r="AG274" i="25"/>
  <c r="AG210" i="25"/>
  <c r="M185" i="25"/>
  <c r="O185" i="25" s="1"/>
  <c r="P185" i="25" s="1"/>
  <c r="AG371" i="25"/>
  <c r="AG355" i="25"/>
  <c r="AG339" i="25"/>
  <c r="AG323" i="25"/>
  <c r="AG308" i="25"/>
  <c r="AG292" i="25"/>
  <c r="AG284" i="25"/>
  <c r="AG276" i="25"/>
  <c r="AG268" i="25"/>
  <c r="AG260" i="25"/>
  <c r="AG252" i="25"/>
  <c r="AG244" i="25"/>
  <c r="AG236" i="25"/>
  <c r="AG228" i="25"/>
  <c r="AG220" i="25"/>
  <c r="AG212" i="25"/>
  <c r="AG203" i="25"/>
  <c r="AG191" i="25"/>
  <c r="AG183" i="25"/>
  <c r="AG32" i="25"/>
  <c r="AG225" i="25"/>
  <c r="AG318" i="25"/>
  <c r="AG310" i="25"/>
  <c r="AG302" i="25"/>
  <c r="AG204" i="25"/>
  <c r="AG196" i="25"/>
  <c r="AG188" i="25"/>
  <c r="AG180" i="25"/>
  <c r="AG205" i="25"/>
  <c r="AG202" i="25"/>
  <c r="AG194" i="25"/>
  <c r="AG186" i="25"/>
  <c r="AG287" i="25"/>
  <c r="AG250" i="25"/>
  <c r="M265" i="25"/>
  <c r="O265" i="25" s="1"/>
  <c r="P265" i="25" s="1"/>
  <c r="M249" i="25"/>
  <c r="O249" i="25" s="1"/>
  <c r="P249" i="25" s="1"/>
  <c r="M233" i="25"/>
  <c r="O233" i="25" s="1"/>
  <c r="P233" i="25" s="1"/>
  <c r="M217" i="25"/>
  <c r="O217" i="25" s="1"/>
  <c r="P217" i="25" s="1"/>
  <c r="AG198" i="25"/>
  <c r="AG190" i="25"/>
  <c r="AG182" i="25"/>
  <c r="AG200" i="25"/>
  <c r="AG192" i="25"/>
  <c r="AG184" i="25"/>
  <c r="AG176" i="25"/>
  <c r="AG25" i="25"/>
  <c r="AG17" i="25"/>
  <c r="AG373" i="25"/>
  <c r="AG357" i="25"/>
  <c r="AG341" i="25"/>
  <c r="AG325" i="25"/>
  <c r="AG257" i="25"/>
  <c r="AG181" i="25"/>
  <c r="AG34" i="25"/>
  <c r="AG19" i="25"/>
  <c r="AG178" i="25"/>
  <c r="O8" i="25"/>
  <c r="AA4" i="25"/>
  <c r="AA2" i="25"/>
  <c r="AA3" i="25"/>
  <c r="AA1" i="25"/>
  <c r="L1" i="25"/>
  <c r="L2" i="25"/>
  <c r="L3" i="25"/>
  <c r="L4" i="25"/>
  <c r="S8" i="25"/>
  <c r="W4" i="25"/>
  <c r="W2" i="25"/>
  <c r="W3" i="25"/>
  <c r="W1" i="25"/>
  <c r="AF279" i="25"/>
  <c r="AF189" i="25"/>
  <c r="AB291" i="25"/>
  <c r="AC291" i="25" s="1"/>
  <c r="AE291" i="25" s="1"/>
  <c r="AF291" i="25"/>
  <c r="AB259" i="25"/>
  <c r="AC259" i="25" s="1"/>
  <c r="AE259" i="25" s="1"/>
  <c r="AF259" i="25"/>
  <c r="AF227" i="25"/>
  <c r="AF179" i="25"/>
  <c r="AG367" i="25"/>
  <c r="AG351" i="25"/>
  <c r="AG335" i="25"/>
  <c r="AG320" i="25"/>
  <c r="AG304" i="25"/>
  <c r="AG28" i="25"/>
  <c r="AG13" i="25"/>
  <c r="AG369" i="25"/>
  <c r="AG353" i="25"/>
  <c r="AG337" i="25"/>
  <c r="AG251" i="25"/>
  <c r="AB322" i="25"/>
  <c r="AC322" i="25" s="1"/>
  <c r="AE322" i="25" s="1"/>
  <c r="AG322" i="25" s="1"/>
  <c r="AB206" i="25"/>
  <c r="AC206" i="25" s="1"/>
  <c r="AE206" i="25" s="1"/>
  <c r="AG206" i="25" s="1"/>
  <c r="AG30" i="25"/>
  <c r="AG15" i="25"/>
  <c r="AG372" i="25"/>
  <c r="AG363" i="25"/>
  <c r="AG347" i="25"/>
  <c r="AG331" i="25"/>
  <c r="AG316" i="25"/>
  <c r="AG300" i="25"/>
  <c r="AC9" i="25"/>
  <c r="AE9" i="25" s="1"/>
  <c r="AG9" i="25" s="1"/>
  <c r="AG365" i="25"/>
  <c r="AG349" i="25"/>
  <c r="AG333" i="25"/>
  <c r="AG267" i="25"/>
  <c r="AG235" i="25"/>
  <c r="AG26" i="25"/>
  <c r="AG11" i="25"/>
  <c r="AG187" i="25"/>
  <c r="AF295" i="25"/>
  <c r="AG273" i="25"/>
  <c r="AG271" i="25"/>
  <c r="AF263" i="25"/>
  <c r="AG255" i="25"/>
  <c r="AB247" i="25"/>
  <c r="AC247" i="25" s="1"/>
  <c r="AE247" i="25" s="1"/>
  <c r="AF247" i="25"/>
  <c r="AG239" i="25"/>
  <c r="AF231" i="25"/>
  <c r="AG223" i="25"/>
  <c r="AB215" i="25"/>
  <c r="AC215" i="25" s="1"/>
  <c r="AE215" i="25" s="1"/>
  <c r="AF215" i="25"/>
  <c r="AG277" i="25"/>
  <c r="AG270" i="25"/>
  <c r="AG258" i="25"/>
  <c r="AG242" i="25"/>
  <c r="AG234" i="25"/>
  <c r="AG285" i="25"/>
  <c r="AF275" i="25"/>
  <c r="AG253" i="25"/>
  <c r="AB243" i="25"/>
  <c r="AC243" i="25" s="1"/>
  <c r="AE243" i="25" s="1"/>
  <c r="AF243" i="25"/>
  <c r="AG221" i="25"/>
  <c r="AB211" i="25"/>
  <c r="AC211" i="25" s="1"/>
  <c r="AE211" i="25" s="1"/>
  <c r="AF211" i="25"/>
  <c r="AG290" i="25"/>
  <c r="AG266" i="25"/>
  <c r="AF281" i="25"/>
  <c r="AB265" i="25"/>
  <c r="AC265" i="25" s="1"/>
  <c r="AE265" i="25" s="1"/>
  <c r="AF265" i="25"/>
  <c r="AF249" i="25"/>
  <c r="AB233" i="25"/>
  <c r="AC233" i="25" s="1"/>
  <c r="AE233" i="25" s="1"/>
  <c r="AF233" i="25"/>
  <c r="AF217" i="25"/>
  <c r="AF201" i="25"/>
  <c r="AB185" i="25"/>
  <c r="AC185" i="25" s="1"/>
  <c r="AE185" i="25" s="1"/>
  <c r="AF185" i="25"/>
  <c r="AF195" i="25"/>
  <c r="AG293" i="25"/>
  <c r="AG283" i="25"/>
  <c r="AG261" i="25"/>
  <c r="AG245" i="25"/>
  <c r="AG229" i="25"/>
  <c r="AG213" i="25"/>
  <c r="AG294" i="25"/>
  <c r="AG230" i="25"/>
  <c r="AG177" i="25"/>
  <c r="S164" i="25"/>
  <c r="T164" i="25" s="1"/>
  <c r="AK164" i="25" s="1"/>
  <c r="S156" i="25"/>
  <c r="T156" i="25" s="1"/>
  <c r="AK156" i="25" s="1"/>
  <c r="S132" i="25"/>
  <c r="T132" i="25" s="1"/>
  <c r="AK132" i="25" s="1"/>
  <c r="S117" i="25"/>
  <c r="T117" i="25" s="1"/>
  <c r="AK117" i="25" s="1"/>
  <c r="S166" i="25"/>
  <c r="T166" i="25" s="1"/>
  <c r="AK166" i="25" s="1"/>
  <c r="S126" i="25"/>
  <c r="T126" i="25" s="1"/>
  <c r="AK126" i="25" s="1"/>
  <c r="S118" i="25"/>
  <c r="T118" i="25" s="1"/>
  <c r="AK118" i="25" s="1"/>
  <c r="S161" i="25"/>
  <c r="T161" i="25" s="1"/>
  <c r="AK161" i="25" s="1"/>
  <c r="S145" i="25"/>
  <c r="T145" i="25" s="1"/>
  <c r="AK145" i="25" s="1"/>
  <c r="S139" i="25"/>
  <c r="T139" i="25" s="1"/>
  <c r="AK139" i="25" s="1"/>
  <c r="S123" i="25"/>
  <c r="T123" i="25" s="1"/>
  <c r="AK123" i="25" s="1"/>
  <c r="AB295" i="25"/>
  <c r="AC295" i="25" s="1"/>
  <c r="AE295" i="25" s="1"/>
  <c r="AB263" i="25"/>
  <c r="AC263" i="25" s="1"/>
  <c r="AE263" i="25" s="1"/>
  <c r="AB231" i="25"/>
  <c r="AC231" i="25" s="1"/>
  <c r="AE231" i="25" s="1"/>
  <c r="S160" i="25"/>
  <c r="T160" i="25" s="1"/>
  <c r="AK160" i="25" s="1"/>
  <c r="S152" i="25"/>
  <c r="T152" i="25" s="1"/>
  <c r="AK152" i="25" s="1"/>
  <c r="S144" i="25"/>
  <c r="T144" i="25" s="1"/>
  <c r="AK144" i="25" s="1"/>
  <c r="S136" i="25"/>
  <c r="T136" i="25" s="1"/>
  <c r="AK136" i="25" s="1"/>
  <c r="S128" i="25"/>
  <c r="T128" i="25" s="1"/>
  <c r="AK128" i="25" s="1"/>
  <c r="S141" i="25"/>
  <c r="T141" i="25" s="1"/>
  <c r="AK141" i="25" s="1"/>
  <c r="S135" i="25"/>
  <c r="T135" i="25" s="1"/>
  <c r="AK135" i="25" s="1"/>
  <c r="S119" i="25"/>
  <c r="T119" i="25" s="1"/>
  <c r="AK119" i="25" s="1"/>
  <c r="S170" i="25"/>
  <c r="T170" i="25" s="1"/>
  <c r="AK170" i="25" s="1"/>
  <c r="S154" i="25"/>
  <c r="T154" i="25" s="1"/>
  <c r="AK154" i="25" s="1"/>
  <c r="S146" i="25"/>
  <c r="T146" i="25" s="1"/>
  <c r="AK146" i="25" s="1"/>
  <c r="S138" i="25"/>
  <c r="T138" i="25" s="1"/>
  <c r="AK138" i="25" s="1"/>
  <c r="S130" i="25"/>
  <c r="T130" i="25" s="1"/>
  <c r="AK130" i="25" s="1"/>
  <c r="AB275" i="25"/>
  <c r="AC275" i="25" s="1"/>
  <c r="AE275" i="25" s="1"/>
  <c r="AG275" i="25" s="1"/>
  <c r="AB281" i="25"/>
  <c r="AC281" i="25" s="1"/>
  <c r="AE281" i="25" s="1"/>
  <c r="AG281" i="25" s="1"/>
  <c r="AB201" i="25"/>
  <c r="AC201" i="25" s="1"/>
  <c r="AE201" i="25" s="1"/>
  <c r="AG201" i="25" s="1"/>
  <c r="S153" i="25"/>
  <c r="T153" i="25" s="1"/>
  <c r="AK153" i="25" s="1"/>
  <c r="AB195" i="25"/>
  <c r="AC195" i="25" s="1"/>
  <c r="AE195" i="25" s="1"/>
  <c r="AB179" i="25"/>
  <c r="AC179" i="25" s="1"/>
  <c r="AE179" i="25" s="1"/>
  <c r="AG179" i="25" s="1"/>
  <c r="S163" i="25"/>
  <c r="T163" i="25" s="1"/>
  <c r="AK163" i="25" s="1"/>
  <c r="S147" i="25"/>
  <c r="T147" i="25" s="1"/>
  <c r="AK147" i="25" s="1"/>
  <c r="S172" i="25"/>
  <c r="T172" i="25" s="1"/>
  <c r="AK172" i="25" s="1"/>
  <c r="O172" i="25"/>
  <c r="P172" i="25" s="1"/>
  <c r="M164" i="25"/>
  <c r="O164" i="25" s="1"/>
  <c r="P164" i="25" s="1"/>
  <c r="M156" i="25"/>
  <c r="O156" i="25" s="1"/>
  <c r="P156" i="25" s="1"/>
  <c r="S148" i="25"/>
  <c r="T148" i="25" s="1"/>
  <c r="AK148" i="25" s="1"/>
  <c r="O148" i="25"/>
  <c r="P148" i="25" s="1"/>
  <c r="S140" i="25"/>
  <c r="T140" i="25" s="1"/>
  <c r="AK140" i="25" s="1"/>
  <c r="O140" i="25"/>
  <c r="P140" i="25" s="1"/>
  <c r="M132" i="25"/>
  <c r="O132" i="25" s="1"/>
  <c r="P132" i="25" s="1"/>
  <c r="S124" i="25"/>
  <c r="T124" i="25" s="1"/>
  <c r="AK124" i="25" s="1"/>
  <c r="O124" i="25"/>
  <c r="P124" i="25" s="1"/>
  <c r="S116" i="25"/>
  <c r="T116" i="25" s="1"/>
  <c r="AK116" i="25" s="1"/>
  <c r="O116" i="25"/>
  <c r="P116" i="25" s="1"/>
  <c r="S165" i="25"/>
  <c r="T165" i="25" s="1"/>
  <c r="AK165" i="25" s="1"/>
  <c r="O165" i="25"/>
  <c r="P165" i="25" s="1"/>
  <c r="S149" i="25"/>
  <c r="T149" i="25" s="1"/>
  <c r="AK149" i="25" s="1"/>
  <c r="O149" i="25"/>
  <c r="P149" i="25" s="1"/>
  <c r="S133" i="25"/>
  <c r="T133" i="25" s="1"/>
  <c r="AK133" i="25" s="1"/>
  <c r="O133" i="25"/>
  <c r="P133" i="25" s="1"/>
  <c r="M117" i="25"/>
  <c r="O117" i="25" s="1"/>
  <c r="P117" i="25" s="1"/>
  <c r="S159" i="25"/>
  <c r="T159" i="25" s="1"/>
  <c r="AK159" i="25" s="1"/>
  <c r="O159" i="25"/>
  <c r="P159" i="25" s="1"/>
  <c r="S143" i="25"/>
  <c r="T143" i="25" s="1"/>
  <c r="AK143" i="25" s="1"/>
  <c r="O143" i="25"/>
  <c r="P143" i="25" s="1"/>
  <c r="S127" i="25"/>
  <c r="T127" i="25" s="1"/>
  <c r="AK127" i="25" s="1"/>
  <c r="O127" i="25"/>
  <c r="P127" i="25" s="1"/>
  <c r="S174" i="25"/>
  <c r="T174" i="25" s="1"/>
  <c r="AK174" i="25" s="1"/>
  <c r="O174" i="25"/>
  <c r="P174" i="25" s="1"/>
  <c r="M166" i="25"/>
  <c r="O166" i="25" s="1"/>
  <c r="P166" i="25" s="1"/>
  <c r="S158" i="25"/>
  <c r="T158" i="25" s="1"/>
  <c r="AK158" i="25" s="1"/>
  <c r="O158" i="25"/>
  <c r="P158" i="25" s="1"/>
  <c r="S150" i="25"/>
  <c r="T150" i="25" s="1"/>
  <c r="AK150" i="25" s="1"/>
  <c r="O150" i="25"/>
  <c r="P150" i="25" s="1"/>
  <c r="S142" i="25"/>
  <c r="T142" i="25" s="1"/>
  <c r="AK142" i="25" s="1"/>
  <c r="O142" i="25"/>
  <c r="P142" i="25" s="1"/>
  <c r="S134" i="25"/>
  <c r="T134" i="25" s="1"/>
  <c r="AK134" i="25" s="1"/>
  <c r="O134" i="25"/>
  <c r="P134" i="25" s="1"/>
  <c r="M126" i="25"/>
  <c r="O126" i="25" s="1"/>
  <c r="P126" i="25" s="1"/>
  <c r="M118" i="25"/>
  <c r="O118" i="25" s="1"/>
  <c r="P118" i="25" s="1"/>
  <c r="M161" i="25"/>
  <c r="O161" i="25" s="1"/>
  <c r="P161" i="25" s="1"/>
  <c r="M145" i="25"/>
  <c r="O145" i="25" s="1"/>
  <c r="P145" i="25" s="1"/>
  <c r="S129" i="25"/>
  <c r="T129" i="25" s="1"/>
  <c r="AK129" i="25" s="1"/>
  <c r="O129" i="25"/>
  <c r="P129" i="25" s="1"/>
  <c r="S113" i="25"/>
  <c r="T113" i="25" s="1"/>
  <c r="AK113" i="25" s="1"/>
  <c r="O113" i="25"/>
  <c r="P113" i="25" s="1"/>
  <c r="S171" i="25"/>
  <c r="T171" i="25" s="1"/>
  <c r="AK171" i="25" s="1"/>
  <c r="O171" i="25"/>
  <c r="P171" i="25" s="1"/>
  <c r="S155" i="25"/>
  <c r="T155" i="25" s="1"/>
  <c r="AK155" i="25" s="1"/>
  <c r="O155" i="25"/>
  <c r="P155" i="25" s="1"/>
  <c r="M139" i="25"/>
  <c r="O139" i="25" s="1"/>
  <c r="P139" i="25" s="1"/>
  <c r="M123" i="25"/>
  <c r="O123" i="25" s="1"/>
  <c r="P123" i="25" s="1"/>
  <c r="AB279" i="25"/>
  <c r="AC279" i="25" s="1"/>
  <c r="AE279" i="25" s="1"/>
  <c r="AB189" i="25"/>
  <c r="AC189" i="25" s="1"/>
  <c r="AE189" i="25" s="1"/>
  <c r="S168" i="25"/>
  <c r="T168" i="25" s="1"/>
  <c r="AK168" i="25" s="1"/>
  <c r="O168" i="25"/>
  <c r="P168" i="25" s="1"/>
  <c r="M160" i="25"/>
  <c r="O160" i="25" s="1"/>
  <c r="P160" i="25" s="1"/>
  <c r="M152" i="25"/>
  <c r="O152" i="25" s="1"/>
  <c r="P152" i="25" s="1"/>
  <c r="M144" i="25"/>
  <c r="O144" i="25" s="1"/>
  <c r="P144" i="25" s="1"/>
  <c r="M136" i="25"/>
  <c r="O136" i="25" s="1"/>
  <c r="P136" i="25" s="1"/>
  <c r="M128" i="25"/>
  <c r="O128" i="25" s="1"/>
  <c r="P128" i="25" s="1"/>
  <c r="S120" i="25"/>
  <c r="T120" i="25" s="1"/>
  <c r="AK120" i="25" s="1"/>
  <c r="O120" i="25"/>
  <c r="P120" i="25" s="1"/>
  <c r="S112" i="25"/>
  <c r="T112" i="25" s="1"/>
  <c r="AK112" i="25" s="1"/>
  <c r="O112" i="25"/>
  <c r="P112" i="25" s="1"/>
  <c r="S173" i="25"/>
  <c r="T173" i="25" s="1"/>
  <c r="AK173" i="25" s="1"/>
  <c r="O173" i="25"/>
  <c r="P173" i="25" s="1"/>
  <c r="S157" i="25"/>
  <c r="T157" i="25" s="1"/>
  <c r="AK157" i="25" s="1"/>
  <c r="O157" i="25"/>
  <c r="P157" i="25" s="1"/>
  <c r="M141" i="25"/>
  <c r="O141" i="25" s="1"/>
  <c r="P141" i="25" s="1"/>
  <c r="S125" i="25"/>
  <c r="T125" i="25" s="1"/>
  <c r="AK125" i="25" s="1"/>
  <c r="O125" i="25"/>
  <c r="P125" i="25" s="1"/>
  <c r="S167" i="25"/>
  <c r="T167" i="25" s="1"/>
  <c r="AK167" i="25" s="1"/>
  <c r="O167" i="25"/>
  <c r="P167" i="25" s="1"/>
  <c r="S151" i="25"/>
  <c r="T151" i="25" s="1"/>
  <c r="AK151" i="25" s="1"/>
  <c r="O151" i="25"/>
  <c r="P151" i="25" s="1"/>
  <c r="M135" i="25"/>
  <c r="O135" i="25" s="1"/>
  <c r="P135" i="25" s="1"/>
  <c r="M119" i="25"/>
  <c r="O119" i="25" s="1"/>
  <c r="P119" i="25" s="1"/>
  <c r="M170" i="25"/>
  <c r="O170" i="25" s="1"/>
  <c r="P170" i="25" s="1"/>
  <c r="S162" i="25"/>
  <c r="T162" i="25" s="1"/>
  <c r="AK162" i="25" s="1"/>
  <c r="O162" i="25"/>
  <c r="P162" i="25" s="1"/>
  <c r="M154" i="25"/>
  <c r="O154" i="25" s="1"/>
  <c r="P154" i="25" s="1"/>
  <c r="M146" i="25"/>
  <c r="O146" i="25" s="1"/>
  <c r="P146" i="25" s="1"/>
  <c r="M138" i="25"/>
  <c r="O138" i="25" s="1"/>
  <c r="P138" i="25" s="1"/>
  <c r="M130" i="25"/>
  <c r="O130" i="25" s="1"/>
  <c r="P130" i="25" s="1"/>
  <c r="S122" i="25"/>
  <c r="T122" i="25" s="1"/>
  <c r="AK122" i="25" s="1"/>
  <c r="O122" i="25"/>
  <c r="P122" i="25" s="1"/>
  <c r="S114" i="25"/>
  <c r="T114" i="25" s="1"/>
  <c r="AK114" i="25" s="1"/>
  <c r="O114" i="25"/>
  <c r="P114" i="25" s="1"/>
  <c r="M281" i="25"/>
  <c r="O281" i="25" s="1"/>
  <c r="P281" i="25" s="1"/>
  <c r="M201" i="25"/>
  <c r="O201" i="25" s="1"/>
  <c r="P201" i="25" s="1"/>
  <c r="S169" i="25"/>
  <c r="T169" i="25" s="1"/>
  <c r="AK169" i="25" s="1"/>
  <c r="O169" i="25"/>
  <c r="P169" i="25" s="1"/>
  <c r="M153" i="25"/>
  <c r="O153" i="25" s="1"/>
  <c r="P153" i="25" s="1"/>
  <c r="S137" i="25"/>
  <c r="T137" i="25" s="1"/>
  <c r="AK137" i="25" s="1"/>
  <c r="O137" i="25"/>
  <c r="P137" i="25" s="1"/>
  <c r="S121" i="25"/>
  <c r="T121" i="25" s="1"/>
  <c r="AK121" i="25" s="1"/>
  <c r="O121" i="25"/>
  <c r="P121" i="25" s="1"/>
  <c r="M195" i="25"/>
  <c r="O195" i="25" s="1"/>
  <c r="P195" i="25" s="1"/>
  <c r="M179" i="25"/>
  <c r="O179" i="25" s="1"/>
  <c r="P179" i="25" s="1"/>
  <c r="M163" i="25"/>
  <c r="O163" i="25" s="1"/>
  <c r="P163" i="25" s="1"/>
  <c r="M147" i="25"/>
  <c r="O147" i="25" s="1"/>
  <c r="P147" i="25" s="1"/>
  <c r="S131" i="25"/>
  <c r="T131" i="25" s="1"/>
  <c r="AK131" i="25" s="1"/>
  <c r="O131" i="25"/>
  <c r="P131" i="25" s="1"/>
  <c r="S115" i="25"/>
  <c r="T115" i="25" s="1"/>
  <c r="AK115" i="25" s="1"/>
  <c r="O115" i="25"/>
  <c r="P115" i="25" s="1"/>
  <c r="AG279" i="25" l="1"/>
  <c r="AG185" i="25"/>
  <c r="AG211" i="25"/>
  <c r="AG247" i="25"/>
  <c r="M3" i="25"/>
  <c r="M1" i="25"/>
  <c r="AG189" i="25"/>
  <c r="AG195" i="25"/>
  <c r="AG243" i="25"/>
  <c r="AG215" i="25"/>
  <c r="AG291" i="25"/>
  <c r="M4" i="25"/>
  <c r="M2" i="25"/>
  <c r="T8" i="25"/>
  <c r="S4" i="25"/>
  <c r="S2" i="25"/>
  <c r="S3" i="25"/>
  <c r="S1" i="25"/>
  <c r="P8" i="25"/>
  <c r="O4" i="25"/>
  <c r="O2" i="25"/>
  <c r="O3" i="25"/>
  <c r="O1" i="25"/>
  <c r="AB169" i="25"/>
  <c r="AC169" i="25" s="1"/>
  <c r="AE169" i="25" s="1"/>
  <c r="AG169" i="25" s="1"/>
  <c r="AF169" i="25"/>
  <c r="AB114" i="25"/>
  <c r="AC114" i="25" s="1"/>
  <c r="AE114" i="25" s="1"/>
  <c r="AG114" i="25" s="1"/>
  <c r="AF114" i="25"/>
  <c r="AB122" i="25"/>
  <c r="AC122" i="25" s="1"/>
  <c r="AE122" i="25" s="1"/>
  <c r="AG122" i="25" s="1"/>
  <c r="AF122" i="25"/>
  <c r="AB162" i="25"/>
  <c r="AC162" i="25" s="1"/>
  <c r="AE162" i="25" s="1"/>
  <c r="AG162" i="25" s="1"/>
  <c r="AF162" i="25"/>
  <c r="AB157" i="25"/>
  <c r="AC157" i="25" s="1"/>
  <c r="AE157" i="25" s="1"/>
  <c r="AG157" i="25" s="1"/>
  <c r="AF157" i="25"/>
  <c r="AB173" i="25"/>
  <c r="AC173" i="25" s="1"/>
  <c r="AE173" i="25" s="1"/>
  <c r="AG173" i="25" s="1"/>
  <c r="AF173" i="25"/>
  <c r="AB112" i="25"/>
  <c r="AC112" i="25" s="1"/>
  <c r="AE112" i="25" s="1"/>
  <c r="AG112" i="25" s="1"/>
  <c r="AF112" i="25"/>
  <c r="AB120" i="25"/>
  <c r="AC120" i="25" s="1"/>
  <c r="AE120" i="25" s="1"/>
  <c r="AG120" i="25" s="1"/>
  <c r="AF120" i="25"/>
  <c r="AB174" i="25"/>
  <c r="AC174" i="25" s="1"/>
  <c r="AE174" i="25" s="1"/>
  <c r="AG174" i="25" s="1"/>
  <c r="AF174" i="25"/>
  <c r="AB127" i="25"/>
  <c r="AC127" i="25" s="1"/>
  <c r="AE127" i="25" s="1"/>
  <c r="AG127" i="25" s="1"/>
  <c r="AF127" i="25"/>
  <c r="AB143" i="25"/>
  <c r="AC143" i="25" s="1"/>
  <c r="AE143" i="25" s="1"/>
  <c r="AG143" i="25" s="1"/>
  <c r="AF143" i="25"/>
  <c r="AB159" i="25"/>
  <c r="AC159" i="25" s="1"/>
  <c r="AE159" i="25" s="1"/>
  <c r="AG159" i="25" s="1"/>
  <c r="AF159" i="25"/>
  <c r="AB140" i="25"/>
  <c r="AC140" i="25" s="1"/>
  <c r="AE140" i="25" s="1"/>
  <c r="AG140" i="25" s="1"/>
  <c r="AF140" i="25"/>
  <c r="AB148" i="25"/>
  <c r="AC148" i="25" s="1"/>
  <c r="AE148" i="25" s="1"/>
  <c r="AG148" i="25" s="1"/>
  <c r="AF148" i="25"/>
  <c r="AB172" i="25"/>
  <c r="AC172" i="25" s="1"/>
  <c r="AE172" i="25" s="1"/>
  <c r="AG172" i="25" s="1"/>
  <c r="AF172" i="25"/>
  <c r="AB147" i="25"/>
  <c r="AC147" i="25" s="1"/>
  <c r="AE147" i="25" s="1"/>
  <c r="AG147" i="25" s="1"/>
  <c r="AF147" i="25"/>
  <c r="AB130" i="25"/>
  <c r="AC130" i="25" s="1"/>
  <c r="AE130" i="25" s="1"/>
  <c r="AG130" i="25" s="1"/>
  <c r="AF130" i="25"/>
  <c r="AB138" i="25"/>
  <c r="AC138" i="25" s="1"/>
  <c r="AE138" i="25" s="1"/>
  <c r="AG138" i="25" s="1"/>
  <c r="AF138" i="25"/>
  <c r="AB170" i="25"/>
  <c r="AC170" i="25" s="1"/>
  <c r="AE170" i="25" s="1"/>
  <c r="AG170" i="25" s="1"/>
  <c r="AF170" i="25"/>
  <c r="AB119" i="25"/>
  <c r="AC119" i="25" s="1"/>
  <c r="AE119" i="25" s="1"/>
  <c r="AG119" i="25" s="1"/>
  <c r="AF119" i="25"/>
  <c r="AB128" i="25"/>
  <c r="AC128" i="25" s="1"/>
  <c r="AE128" i="25" s="1"/>
  <c r="AG128" i="25" s="1"/>
  <c r="AF128" i="25"/>
  <c r="AB136" i="25"/>
  <c r="AC136" i="25" s="1"/>
  <c r="AE136" i="25" s="1"/>
  <c r="AG136" i="25" s="1"/>
  <c r="AF136" i="25"/>
  <c r="AB160" i="25"/>
  <c r="AC160" i="25" s="1"/>
  <c r="AE160" i="25" s="1"/>
  <c r="AG160" i="25" s="1"/>
  <c r="AF160" i="25"/>
  <c r="AB123" i="25"/>
  <c r="AC123" i="25" s="1"/>
  <c r="AE123" i="25" s="1"/>
  <c r="AG123" i="25" s="1"/>
  <c r="AF123" i="25"/>
  <c r="AB161" i="25"/>
  <c r="AC161" i="25" s="1"/>
  <c r="AE161" i="25" s="1"/>
  <c r="AG161" i="25" s="1"/>
  <c r="AF161" i="25"/>
  <c r="AB118" i="25"/>
  <c r="AC118" i="25" s="1"/>
  <c r="AE118" i="25" s="1"/>
  <c r="AG118" i="25" s="1"/>
  <c r="AF118" i="25"/>
  <c r="AB117" i="25"/>
  <c r="AC117" i="25" s="1"/>
  <c r="AE117" i="25" s="1"/>
  <c r="AG117" i="25" s="1"/>
  <c r="AF117" i="25"/>
  <c r="AB132" i="25"/>
  <c r="AC132" i="25" s="1"/>
  <c r="AE132" i="25" s="1"/>
  <c r="AG132" i="25" s="1"/>
  <c r="AF132" i="25"/>
  <c r="AG233" i="25"/>
  <c r="AG265" i="25"/>
  <c r="AG259" i="25"/>
  <c r="AF115" i="25"/>
  <c r="AF131" i="25"/>
  <c r="AF121" i="25"/>
  <c r="AF137" i="25"/>
  <c r="AF151" i="25"/>
  <c r="AF167" i="25"/>
  <c r="AF125" i="25"/>
  <c r="AF168" i="25"/>
  <c r="AF155" i="25"/>
  <c r="AF171" i="25"/>
  <c r="AF113" i="25"/>
  <c r="AF129" i="25"/>
  <c r="AF134" i="25"/>
  <c r="AF142" i="25"/>
  <c r="AF150" i="25"/>
  <c r="AF158" i="25"/>
  <c r="AF133" i="25"/>
  <c r="AF149" i="25"/>
  <c r="AF165" i="25"/>
  <c r="AF116" i="25"/>
  <c r="AF124" i="25"/>
  <c r="AB163" i="25"/>
  <c r="AC163" i="25" s="1"/>
  <c r="AE163" i="25" s="1"/>
  <c r="AG163" i="25" s="1"/>
  <c r="AF163" i="25"/>
  <c r="AB153" i="25"/>
  <c r="AC153" i="25" s="1"/>
  <c r="AE153" i="25" s="1"/>
  <c r="AG153" i="25" s="1"/>
  <c r="AF153" i="25"/>
  <c r="AB146" i="25"/>
  <c r="AC146" i="25" s="1"/>
  <c r="AE146" i="25" s="1"/>
  <c r="AG146" i="25" s="1"/>
  <c r="AF146" i="25"/>
  <c r="AB154" i="25"/>
  <c r="AC154" i="25" s="1"/>
  <c r="AE154" i="25" s="1"/>
  <c r="AG154" i="25" s="1"/>
  <c r="AF154" i="25"/>
  <c r="AB135" i="25"/>
  <c r="AC135" i="25" s="1"/>
  <c r="AE135" i="25" s="1"/>
  <c r="AG135" i="25" s="1"/>
  <c r="AF135" i="25"/>
  <c r="AB141" i="25"/>
  <c r="AC141" i="25" s="1"/>
  <c r="AE141" i="25" s="1"/>
  <c r="AG141" i="25" s="1"/>
  <c r="AF141" i="25"/>
  <c r="AB144" i="25"/>
  <c r="AC144" i="25" s="1"/>
  <c r="AE144" i="25" s="1"/>
  <c r="AG144" i="25" s="1"/>
  <c r="AF144" i="25"/>
  <c r="AB152" i="25"/>
  <c r="AC152" i="25" s="1"/>
  <c r="AE152" i="25" s="1"/>
  <c r="AG152" i="25" s="1"/>
  <c r="AF152" i="25"/>
  <c r="AG231" i="25"/>
  <c r="AG263" i="25"/>
  <c r="AG295" i="25"/>
  <c r="AF139" i="25"/>
  <c r="AF145" i="25"/>
  <c r="AF126" i="25"/>
  <c r="AF166" i="25"/>
  <c r="AF156" i="25"/>
  <c r="AF164" i="25"/>
  <c r="AB217" i="25"/>
  <c r="AC217" i="25" s="1"/>
  <c r="AE217" i="25" s="1"/>
  <c r="AG217" i="25" s="1"/>
  <c r="AB249" i="25"/>
  <c r="AC249" i="25" s="1"/>
  <c r="AE249" i="25" s="1"/>
  <c r="AG249" i="25" s="1"/>
  <c r="AB227" i="25"/>
  <c r="AC227" i="25" s="1"/>
  <c r="AE227" i="25" s="1"/>
  <c r="AG227" i="25" s="1"/>
  <c r="AB164" i="25"/>
  <c r="AC164" i="25" s="1"/>
  <c r="AE164" i="25" s="1"/>
  <c r="AB156" i="25"/>
  <c r="AC156" i="25" s="1"/>
  <c r="AE156" i="25" s="1"/>
  <c r="AB166" i="25"/>
  <c r="AC166" i="25" s="1"/>
  <c r="AE166" i="25" s="1"/>
  <c r="AB126" i="25"/>
  <c r="AC126" i="25" s="1"/>
  <c r="AE126" i="25" s="1"/>
  <c r="AB145" i="25"/>
  <c r="AC145" i="25" s="1"/>
  <c r="AE145" i="25" s="1"/>
  <c r="AB139" i="25"/>
  <c r="AC139" i="25" s="1"/>
  <c r="AE139" i="25" s="1"/>
  <c r="AB124" i="25"/>
  <c r="AC124" i="25" s="1"/>
  <c r="AE124" i="25" s="1"/>
  <c r="AB116" i="25"/>
  <c r="AC116" i="25" s="1"/>
  <c r="AE116" i="25" s="1"/>
  <c r="AB165" i="25"/>
  <c r="AC165" i="25" s="1"/>
  <c r="AE165" i="25" s="1"/>
  <c r="AB149" i="25"/>
  <c r="AC149" i="25" s="1"/>
  <c r="AE149" i="25" s="1"/>
  <c r="AB133" i="25"/>
  <c r="AC133" i="25" s="1"/>
  <c r="AE133" i="25" s="1"/>
  <c r="AB158" i="25"/>
  <c r="AC158" i="25" s="1"/>
  <c r="AE158" i="25" s="1"/>
  <c r="AB150" i="25"/>
  <c r="AC150" i="25" s="1"/>
  <c r="AE150" i="25" s="1"/>
  <c r="AB142" i="25"/>
  <c r="AC142" i="25" s="1"/>
  <c r="AE142" i="25" s="1"/>
  <c r="AB134" i="25"/>
  <c r="AC134" i="25" s="1"/>
  <c r="AE134" i="25" s="1"/>
  <c r="AB129" i="25"/>
  <c r="AC129" i="25" s="1"/>
  <c r="AE129" i="25" s="1"/>
  <c r="AB113" i="25"/>
  <c r="AC113" i="25" s="1"/>
  <c r="AE113" i="25" s="1"/>
  <c r="AB171" i="25"/>
  <c r="AC171" i="25" s="1"/>
  <c r="AE171" i="25" s="1"/>
  <c r="AB155" i="25"/>
  <c r="AC155" i="25" s="1"/>
  <c r="AE155" i="25" s="1"/>
  <c r="AB168" i="25"/>
  <c r="AC168" i="25" s="1"/>
  <c r="AE168" i="25" s="1"/>
  <c r="AB125" i="25"/>
  <c r="AC125" i="25" s="1"/>
  <c r="AE125" i="25" s="1"/>
  <c r="AB167" i="25"/>
  <c r="AC167" i="25" s="1"/>
  <c r="AE167" i="25" s="1"/>
  <c r="AB151" i="25"/>
  <c r="AC151" i="25" s="1"/>
  <c r="AE151" i="25" s="1"/>
  <c r="AB137" i="25"/>
  <c r="AC137" i="25" s="1"/>
  <c r="AE137" i="25" s="1"/>
  <c r="AB121" i="25"/>
  <c r="AC121" i="25" s="1"/>
  <c r="AE121" i="25" s="1"/>
  <c r="AB131" i="25"/>
  <c r="AC131" i="25" s="1"/>
  <c r="AE131" i="25" s="1"/>
  <c r="AB115" i="25"/>
  <c r="AC115" i="25" s="1"/>
  <c r="AE115" i="25" s="1"/>
  <c r="T4" i="25" l="1"/>
  <c r="T2" i="25"/>
  <c r="T3" i="25"/>
  <c r="T1" i="25"/>
  <c r="AK8" i="25"/>
  <c r="AF8" i="25"/>
  <c r="P4" i="25"/>
  <c r="P2" i="25"/>
  <c r="P3" i="25"/>
  <c r="P1" i="25"/>
  <c r="AG115" i="25"/>
  <c r="AG131" i="25"/>
  <c r="AG121" i="25"/>
  <c r="AG137" i="25"/>
  <c r="AG151" i="25"/>
  <c r="AG167" i="25"/>
  <c r="AG125" i="25"/>
  <c r="AG168" i="25"/>
  <c r="AG155" i="25"/>
  <c r="AG171" i="25"/>
  <c r="AG113" i="25"/>
  <c r="AG129" i="25"/>
  <c r="AG134" i="25"/>
  <c r="AG142" i="25"/>
  <c r="AG150" i="25"/>
  <c r="AG158" i="25"/>
  <c r="AG133" i="25"/>
  <c r="AG149" i="25"/>
  <c r="AG165" i="25"/>
  <c r="AG116" i="25"/>
  <c r="AG124" i="25"/>
  <c r="AG139" i="25"/>
  <c r="AG145" i="25"/>
  <c r="AG126" i="25"/>
  <c r="AG166" i="25"/>
  <c r="AG156" i="25"/>
  <c r="AG164" i="25"/>
  <c r="AF4" i="25" l="1"/>
  <c r="AF2" i="25"/>
  <c r="AF3" i="25"/>
  <c r="AF1" i="25"/>
  <c r="AK4" i="25"/>
  <c r="AK2" i="25"/>
  <c r="AK3" i="25"/>
  <c r="AK1" i="25"/>
  <c r="AL4" i="25" l="1"/>
  <c r="AL2" i="25"/>
  <c r="AL3" i="25"/>
  <c r="AL1" i="25"/>
  <c r="X4" i="25"/>
  <c r="X2" i="25"/>
  <c r="X3" i="25"/>
  <c r="X1" i="25"/>
  <c r="AC8" i="25" l="1"/>
  <c r="AB4" i="25"/>
  <c r="AB2" i="25"/>
  <c r="AB3" i="25"/>
  <c r="AB1" i="25"/>
  <c r="AE8" i="25" l="1"/>
  <c r="AC4" i="25"/>
  <c r="AC2" i="25"/>
  <c r="AC3" i="25"/>
  <c r="AC1" i="25"/>
  <c r="AG8" i="25" l="1"/>
  <c r="AN8" i="25" s="1"/>
  <c r="AE4" i="25"/>
  <c r="AE2" i="25"/>
  <c r="AE3" i="25"/>
  <c r="AE1" i="25"/>
  <c r="AI8" i="25" l="1"/>
  <c r="AH8" i="25"/>
  <c r="AG4" i="25"/>
  <c r="AG2" i="25"/>
  <c r="AG379" i="25"/>
  <c r="AG3" i="25"/>
  <c r="AG1" i="25"/>
  <c r="AN9" i="25" l="1"/>
  <c r="AN10" i="25" l="1"/>
  <c r="AH9" i="25"/>
  <c r="AI9" i="25"/>
  <c r="AN11" i="25" l="1"/>
  <c r="AH10" i="25"/>
  <c r="AI10" i="25"/>
  <c r="AN12" i="25" l="1"/>
  <c r="AH11" i="25"/>
  <c r="AI11" i="25"/>
  <c r="AN13" i="25" l="1"/>
  <c r="AH12" i="25"/>
  <c r="AI12" i="25"/>
  <c r="AN14" i="25" l="1"/>
  <c r="AH13" i="25"/>
  <c r="AI13" i="25"/>
  <c r="AN15" i="25" l="1"/>
  <c r="AH14" i="25"/>
  <c r="AI14" i="25"/>
  <c r="AN16" i="25" l="1"/>
  <c r="AH15" i="25"/>
  <c r="AI15" i="25"/>
  <c r="AN17" i="25" l="1"/>
  <c r="AH16" i="25"/>
  <c r="AI16" i="25"/>
  <c r="AN18" i="25" l="1"/>
  <c r="AH17" i="25"/>
  <c r="AI17" i="25"/>
  <c r="AN19" i="25" l="1"/>
  <c r="AH18" i="25"/>
  <c r="AI18" i="25"/>
  <c r="AN20" i="25" l="1"/>
  <c r="AH19" i="25"/>
  <c r="AI19" i="25"/>
  <c r="AN21" i="25" l="1"/>
  <c r="AH20" i="25"/>
  <c r="AI20" i="25"/>
  <c r="AN22" i="25" l="1"/>
  <c r="AH21" i="25"/>
  <c r="AI21" i="25"/>
  <c r="AN23" i="25" l="1"/>
  <c r="AH22" i="25"/>
  <c r="AI22" i="25"/>
  <c r="AN24" i="25" l="1"/>
  <c r="AH23" i="25"/>
  <c r="AI23" i="25"/>
  <c r="AN25" i="25" l="1"/>
  <c r="AH24" i="25"/>
  <c r="AI24" i="25"/>
  <c r="AN26" i="25" l="1"/>
  <c r="AH25" i="25"/>
  <c r="AI25" i="25"/>
  <c r="AN27" i="25" l="1"/>
  <c r="AH26" i="25"/>
  <c r="AI26" i="25"/>
  <c r="AN28" i="25" l="1"/>
  <c r="AH27" i="25"/>
  <c r="AI27" i="25"/>
  <c r="AN29" i="25" l="1"/>
  <c r="AH28" i="25"/>
  <c r="AI28" i="25"/>
  <c r="AN30" i="25" l="1"/>
  <c r="AH29" i="25"/>
  <c r="AI29" i="25"/>
  <c r="AN31" i="25" l="1"/>
  <c r="AH30" i="25"/>
  <c r="AI30" i="25"/>
  <c r="AN32" i="25" l="1"/>
  <c r="AH31" i="25"/>
  <c r="AI31" i="25"/>
  <c r="AN33" i="25" l="1"/>
  <c r="AH32" i="25"/>
  <c r="AI32" i="25"/>
  <c r="AN34" i="25" l="1"/>
  <c r="AH33" i="25"/>
  <c r="AI33" i="25"/>
  <c r="AN35" i="25" l="1"/>
  <c r="AH34" i="25"/>
  <c r="AI34" i="25"/>
  <c r="AN36" i="25" l="1"/>
  <c r="AH35" i="25"/>
  <c r="AI35" i="25"/>
  <c r="AN37" i="25" l="1"/>
  <c r="AH36" i="25"/>
  <c r="AI36" i="25"/>
  <c r="AN38" i="25" l="1"/>
  <c r="AH37" i="25"/>
  <c r="AI37" i="25"/>
  <c r="AN39" i="25" l="1"/>
  <c r="AH38" i="25"/>
  <c r="AI38" i="25"/>
  <c r="AN40" i="25" l="1"/>
  <c r="AH39" i="25"/>
  <c r="AI39" i="25"/>
  <c r="AN41" i="25" l="1"/>
  <c r="AH40" i="25"/>
  <c r="AI40" i="25"/>
  <c r="AN42" i="25" l="1"/>
  <c r="AH41" i="25"/>
  <c r="AI41" i="25"/>
  <c r="AN43" i="25" l="1"/>
  <c r="AH42" i="25"/>
  <c r="AI42" i="25"/>
  <c r="AN44" i="25" l="1"/>
  <c r="AH43" i="25"/>
  <c r="AI43" i="25"/>
  <c r="AN45" i="25" l="1"/>
  <c r="AH44" i="25"/>
  <c r="AI44" i="25"/>
  <c r="AN46" i="25" l="1"/>
  <c r="AH45" i="25"/>
  <c r="AI45" i="25"/>
  <c r="AN47" i="25" l="1"/>
  <c r="AH46" i="25"/>
  <c r="AI46" i="25"/>
  <c r="AN48" i="25" l="1"/>
  <c r="AH47" i="25"/>
  <c r="AI47" i="25"/>
  <c r="AN49" i="25" l="1"/>
  <c r="AH48" i="25"/>
  <c r="AI48" i="25"/>
  <c r="AN50" i="25" l="1"/>
  <c r="AH49" i="25"/>
  <c r="AI49" i="25"/>
  <c r="AN51" i="25" l="1"/>
  <c r="AH50" i="25"/>
  <c r="AI50" i="25"/>
  <c r="AN52" i="25" l="1"/>
  <c r="AH51" i="25"/>
  <c r="AI51" i="25"/>
  <c r="AN53" i="25" l="1"/>
  <c r="AH52" i="25"/>
  <c r="AI52" i="25"/>
  <c r="AN54" i="25" l="1"/>
  <c r="AH53" i="25"/>
  <c r="AI53" i="25"/>
  <c r="AN55" i="25" l="1"/>
  <c r="AH54" i="25"/>
  <c r="AI54" i="25"/>
  <c r="AN56" i="25" l="1"/>
  <c r="AH55" i="25"/>
  <c r="AI55" i="25"/>
  <c r="AN57" i="25" l="1"/>
  <c r="AH56" i="25"/>
  <c r="AI56" i="25"/>
  <c r="AN58" i="25" l="1"/>
  <c r="AH57" i="25"/>
  <c r="AI57" i="25"/>
  <c r="AN59" i="25" l="1"/>
  <c r="AH58" i="25"/>
  <c r="AI58" i="25"/>
  <c r="AN60" i="25" l="1"/>
  <c r="AH59" i="25"/>
  <c r="AI59" i="25"/>
  <c r="AN61" i="25" l="1"/>
  <c r="AH60" i="25"/>
  <c r="AI60" i="25"/>
  <c r="AN62" i="25" l="1"/>
  <c r="AH61" i="25"/>
  <c r="AI61" i="25"/>
  <c r="AN63" i="25" l="1"/>
  <c r="AH62" i="25"/>
  <c r="AI62" i="25"/>
  <c r="AN64" i="25" l="1"/>
  <c r="AH63" i="25"/>
  <c r="AI63" i="25"/>
  <c r="AN65" i="25" l="1"/>
  <c r="AH64" i="25"/>
  <c r="AI64" i="25"/>
  <c r="AN66" i="25" l="1"/>
  <c r="AH65" i="25"/>
  <c r="AI65" i="25"/>
  <c r="AN67" i="25" l="1"/>
  <c r="AH66" i="25"/>
  <c r="AI66" i="25"/>
  <c r="AN68" i="25" l="1"/>
  <c r="AH67" i="25"/>
  <c r="AI67" i="25"/>
  <c r="AN69" i="25" l="1"/>
  <c r="AH68" i="25"/>
  <c r="AI68" i="25"/>
  <c r="AN70" i="25" l="1"/>
  <c r="AH69" i="25"/>
  <c r="AI69" i="25"/>
  <c r="AN71" i="25" l="1"/>
  <c r="AH70" i="25"/>
  <c r="AI70" i="25"/>
  <c r="AN72" i="25" l="1"/>
  <c r="AH71" i="25"/>
  <c r="AI71" i="25"/>
  <c r="AN73" i="25" l="1"/>
  <c r="AH72" i="25"/>
  <c r="AI72" i="25"/>
  <c r="AN74" i="25" l="1"/>
  <c r="AH73" i="25"/>
  <c r="AI73" i="25"/>
  <c r="AN75" i="25" l="1"/>
  <c r="AH74" i="25"/>
  <c r="AI74" i="25"/>
  <c r="AN76" i="25" l="1"/>
  <c r="AH75" i="25"/>
  <c r="AI75" i="25"/>
  <c r="AN77" i="25" l="1"/>
  <c r="AH76" i="25"/>
  <c r="AI76" i="25"/>
  <c r="AN78" i="25" l="1"/>
  <c r="AH77" i="25"/>
  <c r="AI77" i="25"/>
  <c r="AN79" i="25" l="1"/>
  <c r="AH78" i="25"/>
  <c r="AI78" i="25"/>
  <c r="AN80" i="25" l="1"/>
  <c r="AH79" i="25"/>
  <c r="AI79" i="25"/>
  <c r="AN81" i="25" l="1"/>
  <c r="AH80" i="25"/>
  <c r="AI80" i="25"/>
  <c r="AN82" i="25" l="1"/>
  <c r="AH81" i="25"/>
  <c r="AI81" i="25"/>
  <c r="AN83" i="25" l="1"/>
  <c r="AH82" i="25"/>
  <c r="AI82" i="25"/>
  <c r="AN84" i="25" l="1"/>
  <c r="AH83" i="25"/>
  <c r="AI83" i="25"/>
  <c r="AN85" i="25" l="1"/>
  <c r="AH84" i="25"/>
  <c r="AI84" i="25"/>
  <c r="AN86" i="25" l="1"/>
  <c r="AH85" i="25"/>
  <c r="AI85" i="25"/>
  <c r="AN87" i="25" l="1"/>
  <c r="AH86" i="25"/>
  <c r="AI86" i="25"/>
  <c r="AN88" i="25" l="1"/>
  <c r="AH87" i="25"/>
  <c r="AI87" i="25"/>
  <c r="AN89" i="25" l="1"/>
  <c r="AH88" i="25"/>
  <c r="AI88" i="25"/>
  <c r="AN90" i="25" l="1"/>
  <c r="AH89" i="25"/>
  <c r="AI89" i="25"/>
  <c r="AN91" i="25" l="1"/>
  <c r="AH90" i="25"/>
  <c r="AI90" i="25"/>
  <c r="AN92" i="25" l="1"/>
  <c r="AH91" i="25"/>
  <c r="AI91" i="25"/>
  <c r="AN93" i="25" l="1"/>
  <c r="AH92" i="25"/>
  <c r="AI92" i="25"/>
  <c r="AN94" i="25" l="1"/>
  <c r="AH93" i="25"/>
  <c r="AI93" i="25"/>
  <c r="AN95" i="25" l="1"/>
  <c r="AI94" i="25"/>
  <c r="AH94" i="25"/>
  <c r="AN96" i="25" l="1"/>
  <c r="AI95" i="25"/>
  <c r="AH95" i="25"/>
  <c r="AN97" i="25" l="1"/>
  <c r="AI96" i="25"/>
  <c r="AH96" i="25"/>
  <c r="AN98" i="25" l="1"/>
  <c r="AI97" i="25"/>
  <c r="AH97" i="25"/>
  <c r="AN99" i="25" l="1"/>
  <c r="AI98" i="25"/>
  <c r="AH98" i="25"/>
  <c r="AN100" i="25" l="1"/>
  <c r="AI99" i="25"/>
  <c r="AH99" i="25"/>
  <c r="AN101" i="25" l="1"/>
  <c r="AI100" i="25"/>
  <c r="AH100" i="25"/>
  <c r="AN102" i="25" l="1"/>
  <c r="AI101" i="25"/>
  <c r="AH101" i="25"/>
  <c r="AN103" i="25" l="1"/>
  <c r="AI102" i="25"/>
  <c r="AH102" i="25"/>
  <c r="AN104" i="25" l="1"/>
  <c r="AI103" i="25"/>
  <c r="AH103" i="25"/>
  <c r="AN105" i="25" l="1"/>
  <c r="AI104" i="25"/>
  <c r="AH104" i="25"/>
  <c r="AN106" i="25" l="1"/>
  <c r="AI105" i="25"/>
  <c r="AH105" i="25"/>
  <c r="AN107" i="25" l="1"/>
  <c r="AI106" i="25"/>
  <c r="AH106" i="25"/>
  <c r="AN108" i="25" l="1"/>
  <c r="AI107" i="25"/>
  <c r="AH107" i="25"/>
  <c r="AN109" i="25" l="1"/>
  <c r="AI108" i="25"/>
  <c r="AH108" i="25"/>
  <c r="AN110" i="25" l="1"/>
  <c r="AI109" i="25"/>
  <c r="AH109" i="25"/>
  <c r="AN111" i="25" l="1"/>
  <c r="AI110" i="25"/>
  <c r="AH110" i="25"/>
  <c r="AN112" i="25" l="1"/>
  <c r="AI111" i="25"/>
  <c r="AH111" i="25"/>
  <c r="AN113" i="25" l="1"/>
  <c r="AI112" i="25"/>
  <c r="AH112" i="25"/>
  <c r="AN114" i="25" l="1"/>
  <c r="AI113" i="25"/>
  <c r="AH113" i="25"/>
  <c r="AN115" i="25" l="1"/>
  <c r="AI114" i="25"/>
  <c r="AH114" i="25"/>
  <c r="AN116" i="25" l="1"/>
  <c r="AI115" i="25"/>
  <c r="AH115" i="25"/>
  <c r="AN117" i="25" l="1"/>
  <c r="AI116" i="25"/>
  <c r="AH116" i="25"/>
  <c r="AN118" i="25" l="1"/>
  <c r="AI117" i="25"/>
  <c r="AH117" i="25"/>
  <c r="AN119" i="25" l="1"/>
  <c r="AI118" i="25"/>
  <c r="AH118" i="25"/>
  <c r="AN120" i="25" l="1"/>
  <c r="AI119" i="25"/>
  <c r="AH119" i="25"/>
  <c r="AN121" i="25" l="1"/>
  <c r="AI120" i="25"/>
  <c r="AH120" i="25"/>
  <c r="AN122" i="25" l="1"/>
  <c r="AI121" i="25"/>
  <c r="AH121" i="25"/>
  <c r="AN123" i="25" l="1"/>
  <c r="AI122" i="25"/>
  <c r="AH122" i="25"/>
  <c r="AN124" i="25" l="1"/>
  <c r="AI123" i="25"/>
  <c r="AH123" i="25"/>
  <c r="AN125" i="25" l="1"/>
  <c r="AI124" i="25"/>
  <c r="AH124" i="25"/>
  <c r="AN126" i="25" l="1"/>
  <c r="AI125" i="25"/>
  <c r="AH125" i="25"/>
  <c r="AN127" i="25" l="1"/>
  <c r="AI126" i="25"/>
  <c r="AH126" i="25"/>
  <c r="AN128" i="25" l="1"/>
  <c r="AI127" i="25"/>
  <c r="AH127" i="25"/>
  <c r="AN129" i="25" l="1"/>
  <c r="AI128" i="25"/>
  <c r="AH128" i="25"/>
  <c r="AN130" i="25" l="1"/>
  <c r="AI129" i="25"/>
  <c r="AH129" i="25"/>
  <c r="AN131" i="25" l="1"/>
  <c r="AI130" i="25"/>
  <c r="AH130" i="25"/>
  <c r="AN132" i="25" l="1"/>
  <c r="AI131" i="25"/>
  <c r="AH131" i="25"/>
  <c r="AN133" i="25" l="1"/>
  <c r="AI132" i="25"/>
  <c r="AH132" i="25"/>
  <c r="AN134" i="25" l="1"/>
  <c r="AI133" i="25"/>
  <c r="AH133" i="25"/>
  <c r="AN135" i="25" l="1"/>
  <c r="AI134" i="25"/>
  <c r="AH134" i="25"/>
  <c r="AN136" i="25" l="1"/>
  <c r="AI135" i="25"/>
  <c r="AH135" i="25"/>
  <c r="AN137" i="25" l="1"/>
  <c r="AI136" i="25"/>
  <c r="AH136" i="25"/>
  <c r="AN138" i="25" l="1"/>
  <c r="AI137" i="25"/>
  <c r="AH137" i="25"/>
  <c r="AN139" i="25" l="1"/>
  <c r="AI138" i="25"/>
  <c r="AH138" i="25"/>
  <c r="AN140" i="25" l="1"/>
  <c r="AI139" i="25"/>
  <c r="AH139" i="25"/>
  <c r="AN141" i="25" l="1"/>
  <c r="AI140" i="25"/>
  <c r="AH140" i="25"/>
  <c r="AN142" i="25" l="1"/>
  <c r="AI141" i="25"/>
  <c r="AH141" i="25"/>
  <c r="AN143" i="25" l="1"/>
  <c r="AI142" i="25"/>
  <c r="AH142" i="25"/>
  <c r="AN144" i="25" l="1"/>
  <c r="AI143" i="25"/>
  <c r="AH143" i="25"/>
  <c r="AN145" i="25" l="1"/>
  <c r="AI144" i="25"/>
  <c r="AH144" i="25"/>
  <c r="AN146" i="25" l="1"/>
  <c r="AI145" i="25"/>
  <c r="AH145" i="25"/>
  <c r="AN147" i="25" l="1"/>
  <c r="AI146" i="25"/>
  <c r="AH146" i="25"/>
  <c r="AN148" i="25" l="1"/>
  <c r="AI147" i="25"/>
  <c r="AH147" i="25"/>
  <c r="AN149" i="25" l="1"/>
  <c r="AI148" i="25"/>
  <c r="AH148" i="25"/>
  <c r="AN150" i="25" l="1"/>
  <c r="AI149" i="25"/>
  <c r="AH149" i="25"/>
  <c r="AN151" i="25" l="1"/>
  <c r="AI150" i="25"/>
  <c r="AH150" i="25"/>
  <c r="AN152" i="25" l="1"/>
  <c r="AI151" i="25"/>
  <c r="AH151" i="25"/>
  <c r="AN153" i="25" l="1"/>
  <c r="AI152" i="25"/>
  <c r="AH152" i="25"/>
  <c r="AN154" i="25" l="1"/>
  <c r="AI153" i="25"/>
  <c r="AH153" i="25"/>
  <c r="AN155" i="25" l="1"/>
  <c r="AI154" i="25"/>
  <c r="AH154" i="25"/>
  <c r="AN156" i="25" l="1"/>
  <c r="AI155" i="25"/>
  <c r="AH155" i="25"/>
  <c r="AN157" i="25" l="1"/>
  <c r="AI156" i="25"/>
  <c r="AH156" i="25"/>
  <c r="AN158" i="25" l="1"/>
  <c r="AI157" i="25"/>
  <c r="AH157" i="25"/>
  <c r="AN159" i="25" l="1"/>
  <c r="AI158" i="25"/>
  <c r="AH158" i="25"/>
  <c r="AN160" i="25" l="1"/>
  <c r="AI159" i="25"/>
  <c r="AH159" i="25"/>
  <c r="AN161" i="25" l="1"/>
  <c r="AI160" i="25"/>
  <c r="AH160" i="25"/>
  <c r="AN162" i="25" l="1"/>
  <c r="AI161" i="25"/>
  <c r="AH161" i="25"/>
  <c r="AN163" i="25" l="1"/>
  <c r="AI162" i="25"/>
  <c r="AH162" i="25"/>
  <c r="AN164" i="25" l="1"/>
  <c r="AI163" i="25"/>
  <c r="AH163" i="25"/>
  <c r="AN165" i="25" l="1"/>
  <c r="AI164" i="25"/>
  <c r="AH164" i="25"/>
  <c r="AN166" i="25" l="1"/>
  <c r="AI165" i="25"/>
  <c r="AH165" i="25"/>
  <c r="AN167" i="25" l="1"/>
  <c r="AI166" i="25"/>
  <c r="AH166" i="25"/>
  <c r="AN168" i="25" l="1"/>
  <c r="AI167" i="25"/>
  <c r="AH167" i="25"/>
  <c r="AN169" i="25" l="1"/>
  <c r="AI168" i="25"/>
  <c r="AH168" i="25"/>
  <c r="AN170" i="25" l="1"/>
  <c r="AI169" i="25"/>
  <c r="AH169" i="25"/>
  <c r="AN171" i="25" l="1"/>
  <c r="AI170" i="25"/>
  <c r="AH170" i="25"/>
  <c r="AN172" i="25" l="1"/>
  <c r="AI171" i="25"/>
  <c r="AH171" i="25"/>
  <c r="AN173" i="25" l="1"/>
  <c r="AI172" i="25"/>
  <c r="AH172" i="25"/>
  <c r="AN174" i="25" l="1"/>
  <c r="AI173" i="25"/>
  <c r="AH173" i="25"/>
  <c r="AN175" i="25" l="1"/>
  <c r="AI174" i="25"/>
  <c r="AH174" i="25"/>
  <c r="AN176" i="25" l="1"/>
  <c r="AI175" i="25"/>
  <c r="AH175" i="25"/>
  <c r="AN177" i="25" l="1"/>
  <c r="AI176" i="25"/>
  <c r="AH176" i="25"/>
  <c r="AN178" i="25" l="1"/>
  <c r="AI177" i="25"/>
  <c r="AH177" i="25"/>
  <c r="AN179" i="25" l="1"/>
  <c r="AI178" i="25"/>
  <c r="AH178" i="25"/>
  <c r="AN180" i="25" l="1"/>
  <c r="AI179" i="25"/>
  <c r="AH179" i="25"/>
  <c r="AN181" i="25" l="1"/>
  <c r="AI180" i="25"/>
  <c r="AH180" i="25"/>
  <c r="AN182" i="25" l="1"/>
  <c r="AI181" i="25"/>
  <c r="AH181" i="25"/>
  <c r="AN183" i="25" l="1"/>
  <c r="AI182" i="25"/>
  <c r="AH182" i="25"/>
  <c r="AN184" i="25" l="1"/>
  <c r="AI183" i="25"/>
  <c r="AH183" i="25"/>
  <c r="AN185" i="25" l="1"/>
  <c r="AI184" i="25"/>
  <c r="AH184" i="25"/>
  <c r="AN186" i="25" l="1"/>
  <c r="AI185" i="25"/>
  <c r="AH185" i="25"/>
  <c r="AN187" i="25" l="1"/>
  <c r="AI186" i="25"/>
  <c r="AH186" i="25"/>
  <c r="AN188" i="25" l="1"/>
  <c r="AI187" i="25"/>
  <c r="AH187" i="25"/>
  <c r="AN189" i="25" l="1"/>
  <c r="AI188" i="25"/>
  <c r="AH188" i="25"/>
  <c r="AN190" i="25" l="1"/>
  <c r="AI189" i="25"/>
  <c r="AH189" i="25"/>
  <c r="AN191" i="25" l="1"/>
  <c r="AI190" i="25"/>
  <c r="AH190" i="25"/>
  <c r="AN192" i="25" l="1"/>
  <c r="AI191" i="25"/>
  <c r="AH191" i="25"/>
  <c r="AN193" i="25" l="1"/>
  <c r="AI192" i="25"/>
  <c r="AH192" i="25"/>
  <c r="AN194" i="25" l="1"/>
  <c r="AI193" i="25"/>
  <c r="AH193" i="25"/>
  <c r="AN195" i="25" l="1"/>
  <c r="AI194" i="25"/>
  <c r="AH194" i="25"/>
  <c r="AN196" i="25" l="1"/>
  <c r="AI195" i="25"/>
  <c r="AH195" i="25"/>
  <c r="AN197" i="25" l="1"/>
  <c r="AI196" i="25"/>
  <c r="AH196" i="25"/>
  <c r="AN198" i="25" l="1"/>
  <c r="AI197" i="25"/>
  <c r="AH197" i="25"/>
  <c r="AN199" i="25" l="1"/>
  <c r="AI198" i="25"/>
  <c r="AH198" i="25"/>
  <c r="AN200" i="25" l="1"/>
  <c r="AI199" i="25"/>
  <c r="AH199" i="25"/>
  <c r="AN201" i="25" l="1"/>
  <c r="AI200" i="25"/>
  <c r="AH200" i="25"/>
  <c r="AN202" i="25" l="1"/>
  <c r="AI201" i="25"/>
  <c r="AH201" i="25"/>
  <c r="AN203" i="25" l="1"/>
  <c r="AI202" i="25"/>
  <c r="AH202" i="25"/>
  <c r="AN204" i="25" l="1"/>
  <c r="AI203" i="25"/>
  <c r="AH203" i="25"/>
  <c r="AN205" i="25" l="1"/>
  <c r="AI204" i="25"/>
  <c r="AH204" i="25"/>
  <c r="AN206" i="25" l="1"/>
  <c r="AI205" i="25"/>
  <c r="AH205" i="25"/>
  <c r="AN207" i="25" l="1"/>
  <c r="AI206" i="25"/>
  <c r="AH206" i="25"/>
  <c r="AN208" i="25" l="1"/>
  <c r="AI207" i="25"/>
  <c r="AH207" i="25"/>
  <c r="AN209" i="25" l="1"/>
  <c r="AI208" i="25"/>
  <c r="AH208" i="25"/>
  <c r="AN210" i="25" l="1"/>
  <c r="AI209" i="25"/>
  <c r="AH209" i="25"/>
  <c r="AN211" i="25" l="1"/>
  <c r="AI210" i="25"/>
  <c r="AH210" i="25"/>
  <c r="AN212" i="25" l="1"/>
  <c r="AI211" i="25"/>
  <c r="AH211" i="25"/>
  <c r="AN213" i="25" l="1"/>
  <c r="AI212" i="25"/>
  <c r="AH212" i="25"/>
  <c r="AN214" i="25" l="1"/>
  <c r="AI213" i="25"/>
  <c r="AH213" i="25"/>
  <c r="AN215" i="25" l="1"/>
  <c r="AI214" i="25"/>
  <c r="AH214" i="25"/>
  <c r="AN216" i="25" l="1"/>
  <c r="AI215" i="25"/>
  <c r="AH215" i="25"/>
  <c r="AN217" i="25" l="1"/>
  <c r="AI216" i="25"/>
  <c r="AH216" i="25"/>
  <c r="AN218" i="25" l="1"/>
  <c r="AI217" i="25"/>
  <c r="AH217" i="25"/>
  <c r="AN219" i="25" l="1"/>
  <c r="AI218" i="25"/>
  <c r="AH218" i="25"/>
  <c r="AN220" i="25" l="1"/>
  <c r="AI219" i="25"/>
  <c r="AH219" i="25"/>
  <c r="AN221" i="25" l="1"/>
  <c r="AI220" i="25"/>
  <c r="AH220" i="25"/>
  <c r="AN222" i="25" l="1"/>
  <c r="AI221" i="25"/>
  <c r="AH221" i="25"/>
  <c r="AN223" i="25" l="1"/>
  <c r="AI222" i="25"/>
  <c r="AH222" i="25"/>
  <c r="AN224" i="25" l="1"/>
  <c r="AI223" i="25"/>
  <c r="AH223" i="25"/>
  <c r="AN225" i="25" l="1"/>
  <c r="AI224" i="25"/>
  <c r="AH224" i="25"/>
  <c r="AN226" i="25" l="1"/>
  <c r="AI225" i="25"/>
  <c r="AH225" i="25"/>
  <c r="AN227" i="25" l="1"/>
  <c r="AI226" i="25"/>
  <c r="AH226" i="25"/>
  <c r="AN228" i="25" l="1"/>
  <c r="AI227" i="25"/>
  <c r="AH227" i="25"/>
  <c r="AN229" i="25" l="1"/>
  <c r="AI228" i="25"/>
  <c r="AH228" i="25"/>
  <c r="AN230" i="25" l="1"/>
  <c r="AI229" i="25"/>
  <c r="AH229" i="25"/>
  <c r="AN231" i="25" l="1"/>
  <c r="AI230" i="25"/>
  <c r="AH230" i="25"/>
  <c r="AN232" i="25" l="1"/>
  <c r="AI231" i="25"/>
  <c r="AH231" i="25"/>
  <c r="AN233" i="25" l="1"/>
  <c r="AI232" i="25"/>
  <c r="AH232" i="25"/>
  <c r="AN234" i="25" l="1"/>
  <c r="AI233" i="25"/>
  <c r="AH233" i="25"/>
  <c r="AN235" i="25" l="1"/>
  <c r="AI234" i="25"/>
  <c r="AH234" i="25"/>
  <c r="AN236" i="25" l="1"/>
  <c r="AI235" i="25"/>
  <c r="AH235" i="25"/>
  <c r="AN237" i="25" l="1"/>
  <c r="AI236" i="25"/>
  <c r="AH236" i="25"/>
  <c r="AN238" i="25" l="1"/>
  <c r="AI237" i="25"/>
  <c r="AH237" i="25"/>
  <c r="AN239" i="25" l="1"/>
  <c r="AI238" i="25"/>
  <c r="AH238" i="25"/>
  <c r="AN240" i="25" l="1"/>
  <c r="AI239" i="25"/>
  <c r="AH239" i="25"/>
  <c r="AN241" i="25" l="1"/>
  <c r="AI240" i="25"/>
  <c r="AH240" i="25"/>
  <c r="AN242" i="25" l="1"/>
  <c r="AI241" i="25"/>
  <c r="AH241" i="25"/>
  <c r="AN243" i="25" l="1"/>
  <c r="AI242" i="25"/>
  <c r="AH242" i="25"/>
  <c r="AN244" i="25" l="1"/>
  <c r="AI243" i="25"/>
  <c r="AH243" i="25"/>
  <c r="AN245" i="25" l="1"/>
  <c r="AI244" i="25"/>
  <c r="AH244" i="25"/>
  <c r="AN246" i="25" l="1"/>
  <c r="AI245" i="25"/>
  <c r="AH245" i="25"/>
  <c r="AN247" i="25" l="1"/>
  <c r="AI246" i="25"/>
  <c r="AH246" i="25"/>
  <c r="AN248" i="25" l="1"/>
  <c r="AI247" i="25"/>
  <c r="AH247" i="25"/>
  <c r="AN249" i="25" l="1"/>
  <c r="AI248" i="25"/>
  <c r="AH248" i="25"/>
  <c r="AN250" i="25" l="1"/>
  <c r="AI249" i="25"/>
  <c r="AH249" i="25"/>
  <c r="AN251" i="25" l="1"/>
  <c r="AI250" i="25"/>
  <c r="AH250" i="25"/>
  <c r="AN252" i="25" l="1"/>
  <c r="AI251" i="25"/>
  <c r="AH251" i="25"/>
  <c r="AN253" i="25" l="1"/>
  <c r="AI252" i="25"/>
  <c r="AH252" i="25"/>
  <c r="AN254" i="25" l="1"/>
  <c r="AI253" i="25"/>
  <c r="AH253" i="25"/>
  <c r="AN255" i="25" l="1"/>
  <c r="AI254" i="25"/>
  <c r="AH254" i="25"/>
  <c r="AN256" i="25" l="1"/>
  <c r="AI255" i="25"/>
  <c r="AH255" i="25"/>
  <c r="AN257" i="25" l="1"/>
  <c r="AI256" i="25"/>
  <c r="AH256" i="25"/>
  <c r="AN258" i="25" l="1"/>
  <c r="AI257" i="25"/>
  <c r="AH257" i="25"/>
  <c r="AN259" i="25" l="1"/>
  <c r="AI258" i="25"/>
  <c r="AH258" i="25"/>
  <c r="AN260" i="25" l="1"/>
  <c r="AI259" i="25"/>
  <c r="AH259" i="25"/>
  <c r="AN261" i="25" l="1"/>
  <c r="AI260" i="25"/>
  <c r="AH260" i="25"/>
  <c r="AN262" i="25" l="1"/>
  <c r="AI261" i="25"/>
  <c r="AH261" i="25"/>
  <c r="AN263" i="25" l="1"/>
  <c r="AI262" i="25"/>
  <c r="AH262" i="25"/>
  <c r="AN264" i="25" l="1"/>
  <c r="AI263" i="25"/>
  <c r="AH263" i="25"/>
  <c r="AN265" i="25" l="1"/>
  <c r="AI264" i="25"/>
  <c r="AH264" i="25"/>
  <c r="AN266" i="25" l="1"/>
  <c r="AI265" i="25"/>
  <c r="AH265" i="25"/>
  <c r="AN267" i="25" l="1"/>
  <c r="AI266" i="25"/>
  <c r="AH266" i="25"/>
  <c r="AN268" i="25" l="1"/>
  <c r="AI267" i="25"/>
  <c r="AH267" i="25"/>
  <c r="AN269" i="25" l="1"/>
  <c r="AI268" i="25"/>
  <c r="AH268" i="25"/>
  <c r="AN270" i="25" l="1"/>
  <c r="AI269" i="25"/>
  <c r="AH269" i="25"/>
  <c r="AN271" i="25" l="1"/>
  <c r="AI270" i="25"/>
  <c r="AH270" i="25"/>
  <c r="AN272" i="25" l="1"/>
  <c r="AI271" i="25"/>
  <c r="AH271" i="25"/>
  <c r="AN273" i="25" l="1"/>
  <c r="AI272" i="25"/>
  <c r="AH272" i="25"/>
  <c r="AN274" i="25" l="1"/>
  <c r="AI273" i="25"/>
  <c r="AH273" i="25"/>
  <c r="AN275" i="25" l="1"/>
  <c r="AI274" i="25"/>
  <c r="AH274" i="25"/>
  <c r="AN276" i="25" l="1"/>
  <c r="AI275" i="25"/>
  <c r="AH275" i="25"/>
  <c r="AN277" i="25" l="1"/>
  <c r="AI276" i="25"/>
  <c r="AH276" i="25"/>
  <c r="AN278" i="25" l="1"/>
  <c r="AI277" i="25"/>
  <c r="AH277" i="25"/>
  <c r="AN279" i="25" l="1"/>
  <c r="AI278" i="25"/>
  <c r="AH278" i="25"/>
  <c r="AN280" i="25" l="1"/>
  <c r="AI279" i="25"/>
  <c r="AH279" i="25"/>
  <c r="AN281" i="25" l="1"/>
  <c r="AI280" i="25"/>
  <c r="AH280" i="25"/>
  <c r="AN282" i="25" l="1"/>
  <c r="AI281" i="25"/>
  <c r="AH281" i="25"/>
  <c r="AN283" i="25" l="1"/>
  <c r="AI282" i="25"/>
  <c r="AH282" i="25"/>
  <c r="AN284" i="25" l="1"/>
  <c r="AI283" i="25"/>
  <c r="AH283" i="25"/>
  <c r="AN285" i="25" l="1"/>
  <c r="AI284" i="25"/>
  <c r="AH284" i="25"/>
  <c r="AN286" i="25" l="1"/>
  <c r="AI285" i="25"/>
  <c r="AH285" i="25"/>
  <c r="AN287" i="25" l="1"/>
  <c r="AI286" i="25"/>
  <c r="AH286" i="25"/>
  <c r="AN288" i="25" l="1"/>
  <c r="AI287" i="25"/>
  <c r="AH287" i="25"/>
  <c r="AN289" i="25" l="1"/>
  <c r="AI288" i="25"/>
  <c r="AH288" i="25"/>
  <c r="AN290" i="25" l="1"/>
  <c r="AI289" i="25"/>
  <c r="AH289" i="25"/>
  <c r="AN291" i="25" l="1"/>
  <c r="AI290" i="25"/>
  <c r="AH290" i="25"/>
  <c r="AN292" i="25" l="1"/>
  <c r="AI291" i="25"/>
  <c r="AH291" i="25"/>
  <c r="AN293" i="25" l="1"/>
  <c r="AI292" i="25"/>
  <c r="AH292" i="25"/>
  <c r="AN294" i="25" l="1"/>
  <c r="AI293" i="25"/>
  <c r="AH293" i="25"/>
  <c r="AN295" i="25" l="1"/>
  <c r="AI294" i="25"/>
  <c r="AH294" i="25"/>
  <c r="AN296" i="25" l="1"/>
  <c r="AI295" i="25"/>
  <c r="AH295" i="25"/>
  <c r="AN297" i="25" l="1"/>
  <c r="AI296" i="25"/>
  <c r="AH296" i="25"/>
  <c r="AN298" i="25" l="1"/>
  <c r="AI297" i="25"/>
  <c r="AH297" i="25"/>
  <c r="AN299" i="25" l="1"/>
  <c r="AI298" i="25"/>
  <c r="AH298" i="25"/>
  <c r="AN300" i="25" l="1"/>
  <c r="AI299" i="25"/>
  <c r="AH299" i="25"/>
  <c r="AN301" i="25" l="1"/>
  <c r="AI300" i="25"/>
  <c r="AH300" i="25"/>
  <c r="AN302" i="25" l="1"/>
  <c r="AI301" i="25"/>
  <c r="AH301" i="25"/>
  <c r="AN303" i="25" l="1"/>
  <c r="AI302" i="25"/>
  <c r="AH302" i="25"/>
  <c r="AN304" i="25" l="1"/>
  <c r="AI303" i="25"/>
  <c r="AH303" i="25"/>
  <c r="AN305" i="25" l="1"/>
  <c r="AI304" i="25"/>
  <c r="AH304" i="25"/>
  <c r="AN306" i="25" l="1"/>
  <c r="AI305" i="25"/>
  <c r="AH305" i="25"/>
  <c r="AN307" i="25" l="1"/>
  <c r="AI306" i="25"/>
  <c r="AH306" i="25"/>
  <c r="AN308" i="25" l="1"/>
  <c r="AI307" i="25"/>
  <c r="AH307" i="25"/>
  <c r="AN309" i="25" l="1"/>
  <c r="AI308" i="25"/>
  <c r="AH308" i="25"/>
  <c r="AN310" i="25" l="1"/>
  <c r="AI309" i="25"/>
  <c r="AH309" i="25"/>
  <c r="AN311" i="25" l="1"/>
  <c r="AI310" i="25"/>
  <c r="AH310" i="25"/>
  <c r="AN312" i="25" l="1"/>
  <c r="AI311" i="25"/>
  <c r="AH311" i="25"/>
  <c r="AN313" i="25" l="1"/>
  <c r="AI312" i="25"/>
  <c r="AH312" i="25"/>
  <c r="AN314" i="25" l="1"/>
  <c r="AI313" i="25"/>
  <c r="AH313" i="25"/>
  <c r="AN315" i="25" l="1"/>
  <c r="AI314" i="25"/>
  <c r="AH314" i="25"/>
  <c r="AN316" i="25" l="1"/>
  <c r="AI315" i="25"/>
  <c r="AH315" i="25"/>
  <c r="AN317" i="25" l="1"/>
  <c r="AI316" i="25"/>
  <c r="AH316" i="25"/>
  <c r="AN318" i="25" l="1"/>
  <c r="AI317" i="25"/>
  <c r="AH317" i="25"/>
  <c r="AN319" i="25" l="1"/>
  <c r="AI318" i="25"/>
  <c r="AH318" i="25"/>
  <c r="AN320" i="25" l="1"/>
  <c r="AI319" i="25"/>
  <c r="AH319" i="25"/>
  <c r="AN321" i="25" l="1"/>
  <c r="AI320" i="25"/>
  <c r="AH320" i="25"/>
  <c r="AN322" i="25" l="1"/>
  <c r="AI321" i="25"/>
  <c r="AH321" i="25"/>
  <c r="AN323" i="25" l="1"/>
  <c r="AI322" i="25"/>
  <c r="AH322" i="25"/>
  <c r="AN324" i="25" l="1"/>
  <c r="AI323" i="25"/>
  <c r="AH323" i="25"/>
  <c r="AN325" i="25" l="1"/>
  <c r="AI324" i="25"/>
  <c r="AH324" i="25"/>
  <c r="AN326" i="25" l="1"/>
  <c r="AI325" i="25"/>
  <c r="AH325" i="25"/>
  <c r="AN327" i="25" l="1"/>
  <c r="AI326" i="25"/>
  <c r="AH326" i="25"/>
  <c r="AN328" i="25" l="1"/>
  <c r="AI327" i="25"/>
  <c r="AH327" i="25"/>
  <c r="AN329" i="25" l="1"/>
  <c r="AI328" i="25"/>
  <c r="AH328" i="25"/>
  <c r="AN330" i="25" l="1"/>
  <c r="AI329" i="25"/>
  <c r="AH329" i="25"/>
  <c r="AN331" i="25" l="1"/>
  <c r="AI330" i="25"/>
  <c r="AH330" i="25"/>
  <c r="AN332" i="25" l="1"/>
  <c r="AI331" i="25"/>
  <c r="AH331" i="25"/>
  <c r="AN333" i="25" l="1"/>
  <c r="AI332" i="25"/>
  <c r="AH332" i="25"/>
  <c r="AN334" i="25" l="1"/>
  <c r="AI333" i="25"/>
  <c r="AH333" i="25"/>
  <c r="AN335" i="25" l="1"/>
  <c r="AI334" i="25"/>
  <c r="AH334" i="25"/>
  <c r="AN336" i="25" l="1"/>
  <c r="AI335" i="25"/>
  <c r="AH335" i="25"/>
  <c r="AN337" i="25" l="1"/>
  <c r="AI336" i="25"/>
  <c r="AH336" i="25"/>
  <c r="AN338" i="25" l="1"/>
  <c r="AI337" i="25"/>
  <c r="AH337" i="25"/>
  <c r="AN339" i="25" l="1"/>
  <c r="AI338" i="25"/>
  <c r="AH338" i="25"/>
  <c r="AN340" i="25" l="1"/>
  <c r="AI339" i="25"/>
  <c r="AH339" i="25"/>
  <c r="AN341" i="25" l="1"/>
  <c r="AI340" i="25"/>
  <c r="AH340" i="25"/>
  <c r="AN342" i="25" l="1"/>
  <c r="AI341" i="25"/>
  <c r="AH341" i="25"/>
  <c r="AN343" i="25" l="1"/>
  <c r="AI342" i="25"/>
  <c r="AH342" i="25"/>
  <c r="AN344" i="25" l="1"/>
  <c r="AI343" i="25"/>
  <c r="AH343" i="25"/>
  <c r="AN345" i="25" l="1"/>
  <c r="AI344" i="25"/>
  <c r="AH344" i="25"/>
  <c r="AN346" i="25" l="1"/>
  <c r="AI345" i="25"/>
  <c r="AH345" i="25"/>
  <c r="AN347" i="25" l="1"/>
  <c r="AI346" i="25"/>
  <c r="AH346" i="25"/>
  <c r="AN348" i="25" l="1"/>
  <c r="AI347" i="25"/>
  <c r="AH347" i="25"/>
  <c r="AN349" i="25" l="1"/>
  <c r="AI348" i="25"/>
  <c r="AH348" i="25"/>
  <c r="AN350" i="25" l="1"/>
  <c r="AI349" i="25"/>
  <c r="AH349" i="25"/>
  <c r="AN351" i="25" l="1"/>
  <c r="AI350" i="25"/>
  <c r="AH350" i="25"/>
  <c r="AN352" i="25" l="1"/>
  <c r="AI351" i="25"/>
  <c r="AH351" i="25"/>
  <c r="AN353" i="25" l="1"/>
  <c r="AI352" i="25"/>
  <c r="AH352" i="25"/>
  <c r="AN354" i="25" l="1"/>
  <c r="AI353" i="25"/>
  <c r="AH353" i="25"/>
  <c r="AN355" i="25" l="1"/>
  <c r="AI354" i="25"/>
  <c r="AH354" i="25"/>
  <c r="AN356" i="25" l="1"/>
  <c r="AI355" i="25"/>
  <c r="AH355" i="25"/>
  <c r="AN357" i="25" l="1"/>
  <c r="AI356" i="25"/>
  <c r="AH356" i="25"/>
  <c r="AN358" i="25" l="1"/>
  <c r="AI357" i="25"/>
  <c r="AH357" i="25"/>
  <c r="AN359" i="25" l="1"/>
  <c r="AI358" i="25"/>
  <c r="AH358" i="25"/>
  <c r="AN360" i="25" l="1"/>
  <c r="AI359" i="25"/>
  <c r="AH359" i="25"/>
  <c r="AN361" i="25" l="1"/>
  <c r="AI360" i="25"/>
  <c r="AH360" i="25"/>
  <c r="AN362" i="25" l="1"/>
  <c r="AI361" i="25"/>
  <c r="AH361" i="25"/>
  <c r="AN363" i="25" l="1"/>
  <c r="AI362" i="25"/>
  <c r="AH362" i="25"/>
  <c r="AN364" i="25" l="1"/>
  <c r="AI363" i="25"/>
  <c r="AH363" i="25"/>
  <c r="AN365" i="25" l="1"/>
  <c r="AI364" i="25"/>
  <c r="AH364" i="25"/>
  <c r="AN366" i="25" l="1"/>
  <c r="AI365" i="25"/>
  <c r="AH365" i="25"/>
  <c r="AN367" i="25" l="1"/>
  <c r="AI366" i="25"/>
  <c r="AH366" i="25"/>
  <c r="AN368" i="25" l="1"/>
  <c r="AI367" i="25"/>
  <c r="AH367" i="25"/>
  <c r="AN369" i="25" l="1"/>
  <c r="AI368" i="25"/>
  <c r="AH368" i="25"/>
  <c r="AN370" i="25" l="1"/>
  <c r="AI369" i="25"/>
  <c r="AH369" i="25"/>
  <c r="AN371" i="25" l="1"/>
  <c r="AI370" i="25"/>
  <c r="AH370" i="25"/>
  <c r="AN372" i="25" l="1"/>
  <c r="AI371" i="25"/>
  <c r="AH371" i="25"/>
  <c r="AN373" i="25" l="1"/>
  <c r="AI372" i="25"/>
  <c r="AH372" i="25"/>
  <c r="AN374" i="25" l="1"/>
  <c r="AI373" i="25"/>
  <c r="AH373" i="25"/>
  <c r="AN375" i="25" l="1"/>
  <c r="AI374" i="25"/>
  <c r="AH374" i="25"/>
  <c r="AN376" i="25" l="1"/>
  <c r="AI375" i="25"/>
  <c r="AH375" i="25"/>
  <c r="AN377" i="25" l="1"/>
  <c r="AI376" i="25"/>
  <c r="AH376" i="25"/>
  <c r="AN378" i="25" l="1"/>
  <c r="AI377" i="25"/>
  <c r="AH377" i="25"/>
  <c r="AI378" i="25" l="1"/>
  <c r="AH378" i="25"/>
  <c r="AN2" i="25"/>
  <c r="AN1" i="25"/>
  <c r="AN3" i="25"/>
  <c r="AN4" i="25"/>
  <c r="AH4" i="25" l="1"/>
  <c r="AH1" i="25"/>
  <c r="AH3" i="25"/>
  <c r="AH2" i="25"/>
  <c r="AI2" i="25"/>
  <c r="AI3" i="25"/>
  <c r="AI1" i="25"/>
  <c r="AI4" i="25"/>
</calcChain>
</file>

<file path=xl/sharedStrings.xml><?xml version="1.0" encoding="utf-8"?>
<sst xmlns="http://schemas.openxmlformats.org/spreadsheetml/2006/main" count="430" uniqueCount="56">
  <si>
    <t>Date</t>
  </si>
  <si>
    <t>No</t>
  </si>
  <si>
    <t>Yes</t>
  </si>
  <si>
    <t>Gauge CFS</t>
  </si>
  <si>
    <t>Pipe CFS</t>
  </si>
  <si>
    <t>Irr Season</t>
  </si>
  <si>
    <t>2.b.i</t>
  </si>
  <si>
    <t>2.b.ii</t>
  </si>
  <si>
    <t>2.b.iii</t>
  </si>
  <si>
    <t>2.b.iv</t>
  </si>
  <si>
    <t>1.a</t>
  </si>
  <si>
    <t>2.c.iii</t>
  </si>
  <si>
    <t>3.c</t>
  </si>
  <si>
    <t>9.d</t>
  </si>
  <si>
    <t>from 2.b.iii</t>
  </si>
  <si>
    <t>8.a</t>
  </si>
  <si>
    <t>8.b</t>
  </si>
  <si>
    <t>8.c</t>
  </si>
  <si>
    <t>8.d</t>
  </si>
  <si>
    <t>9.a</t>
  </si>
  <si>
    <t>9.b</t>
  </si>
  <si>
    <t>9.c</t>
  </si>
  <si>
    <t>Max</t>
  </si>
  <si>
    <t>Median</t>
  </si>
  <si>
    <t>Mean</t>
  </si>
  <si>
    <t>Min</t>
  </si>
  <si>
    <t>(Record)</t>
  </si>
  <si>
    <t>Daily Mitigation Balance:  Total (24-hr Second Feet).</t>
  </si>
  <si>
    <t>Allocate to Sr (cfs)</t>
  </si>
  <si>
    <t>Balance after Sr (cfs)</t>
  </si>
  <si>
    <t>Allocate to AE Credit (cfs)</t>
  </si>
  <si>
    <t>Balance after AE Credit (cfs)</t>
  </si>
  <si>
    <t>Allocate to Morris (cfs)</t>
  </si>
  <si>
    <t>Balance After Morris (cfs)</t>
  </si>
  <si>
    <t>Allocate to 1957 Right (cfs)</t>
  </si>
  <si>
    <t>Balance after 1957 Right (cfs)</t>
  </si>
  <si>
    <t>Check:  Sum of Allocations (cfs)</t>
  </si>
  <si>
    <t xml:space="preserve">Error:  Check Sum minus Total CFS </t>
  </si>
  <si>
    <t>1962 Obligation (cfs)</t>
  </si>
  <si>
    <t>1957 Obligation (cfs)</t>
  </si>
  <si>
    <t>Total Obligation (cfs)</t>
  </si>
  <si>
    <t>Morris Credit (cfs)</t>
  </si>
  <si>
    <t>Magic Springs Delivery (User Entry; hypothetical placeholders for illustration) (cfs)</t>
  </si>
  <si>
    <t>AE Credit (from 4) ( cfs)</t>
  </si>
  <si>
    <t>Daily Measured Mitigation: Morris Credit (from 2.b.iii) (cfs)</t>
  </si>
  <si>
    <t>Daily Measured Mitigation: Magic Springs Delivery (from 7) (cfs)</t>
  </si>
  <si>
    <t>Daily Measured Mitigation: Total (cfs)</t>
  </si>
  <si>
    <t>Calcualtion of Daily Mitigation Balance: Total Mit. Supply (from 8.d) (also called 7.d in text) (cfs)</t>
  </si>
  <si>
    <t>Calcualtion of Daily Mitigation Balance:  Total Mit. Obligation (from 3.c) (cfs)</t>
  </si>
  <si>
    <t>Calculated Crystal Requirement:  Total Obligation Minus Credits (cfs)</t>
  </si>
  <si>
    <t>Total Tunnel + Crystal Delivery = Avail. To Rangen (cfs)=</t>
  </si>
  <si>
    <t>Running Total Mitigation Balance (24 hr Second Feet) (positve = excess; negative = deficit)</t>
  </si>
  <si>
    <t>Running Total Mitigation Excess (24 hr Second Feet) (positve = excess mitigation)</t>
  </si>
  <si>
    <t>Running Total Mitigation Deficit (24 hr Second Feet) (negative = deficit in mitigation)</t>
  </si>
  <si>
    <t>Total Tunnel CFS (Gauge + Pipe)</t>
  </si>
  <si>
    <t>AE Credit Against Obligation (cfs)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</si>
</sst>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164" fontId="0" fillId="0" borderId="0" xfId="0" applyNumberFormat="1" applyAlignment="1">
      <alignment vertical="top" wrapText="1"/>
    </xf>
    <xf numFmtId="2" fontId="0" fillId="0" borderId="0" xfId="0" applyNumberFormat="1"/>
    <xf numFmtId="165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vertical="top" wrapText="1"/>
    </xf>
    <xf numFmtId="2" fontId="0" fillId="3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vertical="top" wrapText="1"/>
    </xf>
    <xf numFmtId="165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vertical="top" wrapText="1"/>
    </xf>
    <xf numFmtId="0" fontId="0" fillId="4" borderId="0" xfId="0" applyFill="1"/>
    <xf numFmtId="164" fontId="0" fillId="4" borderId="1" xfId="0" applyNumberFormat="1" applyFill="1" applyBorder="1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9"/>
  <sheetViews>
    <sheetView tabSelected="1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RowHeight="14.25"/>
  <cols>
    <col min="1" max="1" width="10.75" bestFit="1" customWidth="1"/>
    <col min="7" max="7" width="9.125" style="6"/>
    <col min="9" max="9" width="9.125" style="6"/>
    <col min="11" max="11" width="9.125" style="6"/>
    <col min="13" max="13" width="9.125" style="13"/>
    <col min="15" max="15" width="11.375" style="13" customWidth="1"/>
    <col min="16" max="16" width="9.125" style="13"/>
    <col min="18" max="23" width="10.75" customWidth="1"/>
    <col min="24" max="24" width="15" customWidth="1"/>
    <col min="25" max="27" width="10.75" customWidth="1"/>
    <col min="28" max="28" width="15.625" customWidth="1"/>
    <col min="29" max="32" width="10.75" customWidth="1"/>
    <col min="33" max="33" width="11" customWidth="1"/>
    <col min="34" max="35" width="11.75" customWidth="1"/>
    <col min="37" max="37" width="14" style="15" customWidth="1"/>
    <col min="38" max="38" width="9.125" style="15"/>
    <col min="40" max="40" width="12.125" customWidth="1"/>
  </cols>
  <sheetData>
    <row r="1" spans="1:40">
      <c r="A1" t="s">
        <v>22</v>
      </c>
      <c r="B1">
        <f>MAX(B$8:B$378)</f>
        <v>6.6072576770833313</v>
      </c>
      <c r="C1">
        <f t="shared" ref="C1:AL1" si="0">MAX(C$8:C$378)</f>
        <v>0.71</v>
      </c>
      <c r="D1">
        <f t="shared" si="0"/>
        <v>6.9503754360119059</v>
      </c>
      <c r="F1">
        <f t="shared" si="0"/>
        <v>0.18</v>
      </c>
      <c r="G1" s="6">
        <f t="shared" si="0"/>
        <v>6.7703754360119062</v>
      </c>
      <c r="H1">
        <f t="shared" si="0"/>
        <v>1.1000000000000001</v>
      </c>
      <c r="I1" s="6">
        <f t="shared" si="0"/>
        <v>5.6703754360119056</v>
      </c>
      <c r="J1">
        <f t="shared" si="0"/>
        <v>5.6703754360119056</v>
      </c>
      <c r="K1" s="6">
        <f t="shared" si="0"/>
        <v>5.3872576770833316</v>
      </c>
      <c r="L1">
        <f t="shared" si="0"/>
        <v>1.46</v>
      </c>
      <c r="M1" s="13">
        <f t="shared" si="0"/>
        <v>3.9272576770833316</v>
      </c>
      <c r="O1" s="13">
        <f t="shared" si="0"/>
        <v>6.950375436011905</v>
      </c>
      <c r="P1" s="13">
        <f t="shared" si="0"/>
        <v>0</v>
      </c>
      <c r="R1">
        <f t="shared" si="0"/>
        <v>5.3</v>
      </c>
      <c r="S1">
        <f t="shared" si="0"/>
        <v>1.46</v>
      </c>
      <c r="T1">
        <f t="shared" si="0"/>
        <v>6.76</v>
      </c>
      <c r="V1">
        <f t="shared" si="0"/>
        <v>1.1000000000000001</v>
      </c>
      <c r="W1">
        <f t="shared" si="0"/>
        <v>5.6703754360119056</v>
      </c>
      <c r="X1" s="9">
        <f t="shared" si="0"/>
        <v>10</v>
      </c>
      <c r="Z1">
        <f t="shared" si="0"/>
        <v>1.1000000000000001</v>
      </c>
      <c r="AA1">
        <f t="shared" si="0"/>
        <v>5.6703754360119056</v>
      </c>
      <c r="AB1">
        <f t="shared" si="0"/>
        <v>10</v>
      </c>
      <c r="AC1">
        <f t="shared" si="0"/>
        <v>12.770375436011905</v>
      </c>
      <c r="AE1">
        <f t="shared" si="0"/>
        <v>12.770375436011905</v>
      </c>
      <c r="AF1">
        <f t="shared" si="0"/>
        <v>6.76</v>
      </c>
      <c r="AG1">
        <f t="shared" si="0"/>
        <v>6.0103754360119055</v>
      </c>
      <c r="AH1">
        <f t="shared" si="0"/>
        <v>117.47123502153907</v>
      </c>
      <c r="AI1">
        <f>MAX(AI$8:AI$378)</f>
        <v>0</v>
      </c>
      <c r="AK1" s="13">
        <f t="shared" si="0"/>
        <v>5.66</v>
      </c>
      <c r="AL1" s="13">
        <f t="shared" si="0"/>
        <v>16.295892708333334</v>
      </c>
      <c r="AM1" s="6"/>
      <c r="AN1" s="6">
        <f>MAX(AN$8:AN$378)</f>
        <v>117.47123502153907</v>
      </c>
    </row>
    <row r="2" spans="1:40">
      <c r="A2" t="s">
        <v>23</v>
      </c>
      <c r="B2">
        <f>MEDIAN(B$8:B$378)</f>
        <v>2.2795291666666664</v>
      </c>
      <c r="C2">
        <f t="shared" ref="C2:AL2" si="1">MEDIAN(C$8:C$378)</f>
        <v>0.05</v>
      </c>
      <c r="D2">
        <f t="shared" si="1"/>
        <v>2.4930439414686258</v>
      </c>
      <c r="F2">
        <f t="shared" si="1"/>
        <v>0.16</v>
      </c>
      <c r="G2" s="6">
        <f t="shared" si="1"/>
        <v>2.3330439414686257</v>
      </c>
      <c r="H2">
        <f t="shared" si="1"/>
        <v>1.1000000000000001</v>
      </c>
      <c r="I2" s="6">
        <f t="shared" si="1"/>
        <v>1.2330439414686256</v>
      </c>
      <c r="J2">
        <f t="shared" si="1"/>
        <v>0</v>
      </c>
      <c r="K2" s="6">
        <f t="shared" si="1"/>
        <v>0.53934304259641741</v>
      </c>
      <c r="L2">
        <f t="shared" si="1"/>
        <v>0.53934304259641741</v>
      </c>
      <c r="M2" s="13">
        <f t="shared" si="1"/>
        <v>0</v>
      </c>
      <c r="O2" s="13">
        <f t="shared" si="1"/>
        <v>2.4930439414686258</v>
      </c>
      <c r="P2" s="13">
        <f t="shared" si="1"/>
        <v>0</v>
      </c>
      <c r="R2">
        <f t="shared" si="1"/>
        <v>5.3</v>
      </c>
      <c r="S2">
        <f t="shared" si="1"/>
        <v>0.92065695740358255</v>
      </c>
      <c r="T2">
        <f t="shared" si="1"/>
        <v>6.2206569574035822</v>
      </c>
      <c r="V2">
        <f t="shared" si="1"/>
        <v>1.1000000000000001</v>
      </c>
      <c r="W2">
        <f t="shared" si="1"/>
        <v>0</v>
      </c>
      <c r="X2" s="9">
        <f t="shared" si="1"/>
        <v>4</v>
      </c>
      <c r="Z2">
        <f t="shared" si="1"/>
        <v>1.1000000000000001</v>
      </c>
      <c r="AA2">
        <f t="shared" si="1"/>
        <v>0</v>
      </c>
      <c r="AB2">
        <f t="shared" si="1"/>
        <v>4</v>
      </c>
      <c r="AC2">
        <f t="shared" si="1"/>
        <v>5.3294815885883429</v>
      </c>
      <c r="AE2">
        <f t="shared" si="1"/>
        <v>5.3294815885883429</v>
      </c>
      <c r="AF2">
        <f t="shared" si="1"/>
        <v>6.2206569574035822</v>
      </c>
      <c r="AG2">
        <f t="shared" si="1"/>
        <v>-0.42695605853137408</v>
      </c>
      <c r="AH2">
        <f t="shared" si="1"/>
        <v>0</v>
      </c>
      <c r="AI2">
        <f>MEDIAN(AI$8:AI$378)</f>
        <v>-53.667040065146047</v>
      </c>
      <c r="AK2" s="13">
        <f t="shared" si="1"/>
        <v>4.4269560585313741</v>
      </c>
      <c r="AL2" s="13">
        <f t="shared" si="1"/>
        <v>6.4930439414686258</v>
      </c>
      <c r="AM2" s="6"/>
      <c r="AN2" s="6">
        <f>MEDIAN(AN$8:AN$378)</f>
        <v>-53.667040065146047</v>
      </c>
    </row>
    <row r="3" spans="1:40">
      <c r="A3" t="s">
        <v>24</v>
      </c>
      <c r="B3">
        <f>AVERAGE(B$8:B$378)</f>
        <v>2.7469078098342132</v>
      </c>
      <c r="C3">
        <f t="shared" ref="C3:AL3" si="2">AVERAGE(C$8:C$378)</f>
        <v>0.26238636363636419</v>
      </c>
      <c r="D3">
        <f t="shared" si="2"/>
        <v>3.003636246491896</v>
      </c>
      <c r="F3">
        <f t="shared" si="2"/>
        <v>0.16991913746630641</v>
      </c>
      <c r="G3" s="6">
        <f t="shared" si="2"/>
        <v>2.8337171090255882</v>
      </c>
      <c r="H3">
        <f t="shared" si="2"/>
        <v>1.0640240488266108</v>
      </c>
      <c r="I3" s="6">
        <f t="shared" si="2"/>
        <v>1.7696930601989842</v>
      </c>
      <c r="J3">
        <f t="shared" si="2"/>
        <v>0.60704785041809584</v>
      </c>
      <c r="K3" s="6">
        <f t="shared" si="2"/>
        <v>1.1626452097808881</v>
      </c>
      <c r="L3">
        <f t="shared" si="2"/>
        <v>0.63912798521947689</v>
      </c>
      <c r="M3" s="13">
        <f t="shared" si="2"/>
        <v>0.52351722456141225</v>
      </c>
      <c r="O3" s="13">
        <f t="shared" si="2"/>
        <v>3.003636246491896</v>
      </c>
      <c r="P3" s="13">
        <f t="shared" si="2"/>
        <v>0</v>
      </c>
      <c r="R3">
        <f t="shared" si="2"/>
        <v>5.2999999999999687</v>
      </c>
      <c r="S3">
        <f t="shared" si="2"/>
        <v>0.82087201478052374</v>
      </c>
      <c r="T3">
        <f t="shared" si="2"/>
        <v>6.1208720147805362</v>
      </c>
      <c r="V3">
        <f t="shared" si="2"/>
        <v>1.1000000000000061</v>
      </c>
      <c r="W3">
        <f t="shared" si="2"/>
        <v>0.60704785041809584</v>
      </c>
      <c r="X3" s="9">
        <f t="shared" si="2"/>
        <v>4.7304582210242589</v>
      </c>
      <c r="Z3">
        <f t="shared" si="2"/>
        <v>1.1000000000000061</v>
      </c>
      <c r="AA3">
        <f t="shared" si="2"/>
        <v>0.60704785041809584</v>
      </c>
      <c r="AB3">
        <f t="shared" si="2"/>
        <v>4.7304582210242589</v>
      </c>
      <c r="AC3">
        <f t="shared" si="2"/>
        <v>6.4375060714423347</v>
      </c>
      <c r="AE3">
        <f t="shared" si="2"/>
        <v>6.4375060714423347</v>
      </c>
      <c r="AF3">
        <f t="shared" si="2"/>
        <v>6.1208720147805362</v>
      </c>
      <c r="AG3">
        <f t="shared" si="2"/>
        <v>0.31663405666183037</v>
      </c>
      <c r="AH3">
        <f t="shared" si="2"/>
        <v>15.221297874451713</v>
      </c>
      <c r="AI3">
        <f>AVERAGE(AI$8:AI$378)</f>
        <v>-85.534164725886015</v>
      </c>
      <c r="AK3" s="13">
        <f t="shared" si="2"/>
        <v>4.4138521304972382</v>
      </c>
      <c r="AL3" s="13">
        <f t="shared" si="2"/>
        <v>7.7340944675161536</v>
      </c>
      <c r="AM3" s="6"/>
      <c r="AN3" s="6">
        <f>AVERAGE(AN$8:AN$378)</f>
        <v>-70.312866851434308</v>
      </c>
    </row>
    <row r="4" spans="1:40">
      <c r="A4" t="s">
        <v>25</v>
      </c>
      <c r="B4">
        <f>MIN(B$8:B$378)</f>
        <v>0.54900173611146497</v>
      </c>
      <c r="C4">
        <f t="shared" ref="C4:AL4" si="3">MIN(C$8:C$378)</f>
        <v>0.04</v>
      </c>
      <c r="D4">
        <f t="shared" si="3"/>
        <v>0.64634686047160272</v>
      </c>
      <c r="F4">
        <f t="shared" si="3"/>
        <v>0.16</v>
      </c>
      <c r="G4" s="6">
        <f t="shared" si="3"/>
        <v>0.46634686047160273</v>
      </c>
      <c r="H4">
        <f t="shared" si="3"/>
        <v>0.46634686047160273</v>
      </c>
      <c r="I4" s="6">
        <f t="shared" si="3"/>
        <v>0</v>
      </c>
      <c r="J4">
        <f t="shared" si="3"/>
        <v>0</v>
      </c>
      <c r="K4" s="6">
        <f t="shared" si="3"/>
        <v>0</v>
      </c>
      <c r="L4">
        <f t="shared" si="3"/>
        <v>0</v>
      </c>
      <c r="M4" s="13">
        <f t="shared" si="3"/>
        <v>0</v>
      </c>
      <c r="O4" s="13">
        <f t="shared" si="3"/>
        <v>0.64634686047160272</v>
      </c>
      <c r="P4" s="13">
        <f t="shared" si="3"/>
        <v>0</v>
      </c>
      <c r="R4">
        <f t="shared" si="3"/>
        <v>5.3</v>
      </c>
      <c r="S4">
        <f t="shared" si="3"/>
        <v>0</v>
      </c>
      <c r="T4">
        <f t="shared" si="3"/>
        <v>5.3</v>
      </c>
      <c r="V4">
        <f t="shared" si="3"/>
        <v>1.1000000000000001</v>
      </c>
      <c r="W4">
        <f t="shared" si="3"/>
        <v>0</v>
      </c>
      <c r="X4" s="9">
        <f t="shared" si="3"/>
        <v>4</v>
      </c>
      <c r="Z4">
        <f t="shared" si="3"/>
        <v>1.1000000000000001</v>
      </c>
      <c r="AA4">
        <f t="shared" si="3"/>
        <v>0</v>
      </c>
      <c r="AB4">
        <f t="shared" si="3"/>
        <v>4</v>
      </c>
      <c r="AC4">
        <f t="shared" si="3"/>
        <v>5.0999999999999996</v>
      </c>
      <c r="AE4">
        <f t="shared" si="3"/>
        <v>5.0999999999999996</v>
      </c>
      <c r="AF4">
        <f t="shared" si="3"/>
        <v>5.3</v>
      </c>
      <c r="AG4">
        <f t="shared" si="3"/>
        <v>-1.6600000000000001</v>
      </c>
      <c r="AH4">
        <f t="shared" si="3"/>
        <v>0</v>
      </c>
      <c r="AI4">
        <f>MIN(AI$8:AI$378)</f>
        <v>-239.13850344082357</v>
      </c>
      <c r="AK4" s="13">
        <f t="shared" si="3"/>
        <v>0</v>
      </c>
      <c r="AL4" s="13">
        <f t="shared" si="3"/>
        <v>4.6463468604716027</v>
      </c>
      <c r="AM4" s="6"/>
      <c r="AN4" s="6">
        <f>MIN(AN$8:AN$378)</f>
        <v>-239.13850344082357</v>
      </c>
    </row>
    <row r="5" spans="1:40">
      <c r="X5" s="9"/>
      <c r="AK5" s="13"/>
      <c r="AL5" s="13"/>
      <c r="AM5" s="6"/>
      <c r="AN5" s="6"/>
    </row>
    <row r="6" spans="1:40" s="1" customFormat="1" ht="142.5">
      <c r="A6" s="1" t="s">
        <v>0</v>
      </c>
      <c r="B6" s="1" t="s">
        <v>3</v>
      </c>
      <c r="C6" s="1" t="s">
        <v>4</v>
      </c>
      <c r="D6" s="1" t="s">
        <v>54</v>
      </c>
      <c r="E6" s="1" t="s">
        <v>5</v>
      </c>
      <c r="F6" s="1" t="s">
        <v>28</v>
      </c>
      <c r="G6" s="7" t="s">
        <v>29</v>
      </c>
      <c r="H6" s="1" t="s">
        <v>30</v>
      </c>
      <c r="I6" s="7" t="s">
        <v>31</v>
      </c>
      <c r="J6" s="1" t="s">
        <v>32</v>
      </c>
      <c r="K6" s="7" t="s">
        <v>33</v>
      </c>
      <c r="L6" s="1" t="s">
        <v>34</v>
      </c>
      <c r="M6" s="14" t="s">
        <v>35</v>
      </c>
      <c r="O6" s="14" t="s">
        <v>36</v>
      </c>
      <c r="P6" s="14" t="s">
        <v>37</v>
      </c>
      <c r="R6" s="1" t="s">
        <v>38</v>
      </c>
      <c r="S6" s="1" t="s">
        <v>39</v>
      </c>
      <c r="T6" s="1" t="s">
        <v>40</v>
      </c>
      <c r="V6" s="1" t="s">
        <v>55</v>
      </c>
      <c r="W6" s="1" t="s">
        <v>41</v>
      </c>
      <c r="X6" s="10" t="s">
        <v>42</v>
      </c>
      <c r="Z6" s="1" t="s">
        <v>43</v>
      </c>
      <c r="AA6" s="1" t="s">
        <v>44</v>
      </c>
      <c r="AB6" s="1" t="s">
        <v>45</v>
      </c>
      <c r="AC6" s="1" t="s">
        <v>46</v>
      </c>
      <c r="AE6" s="1" t="s">
        <v>47</v>
      </c>
      <c r="AF6" s="1" t="s">
        <v>48</v>
      </c>
      <c r="AG6" s="1" t="s">
        <v>27</v>
      </c>
      <c r="AH6" s="1" t="s">
        <v>52</v>
      </c>
      <c r="AI6" s="1" t="s">
        <v>53</v>
      </c>
      <c r="AK6" s="14" t="s">
        <v>49</v>
      </c>
      <c r="AL6" s="14" t="s">
        <v>50</v>
      </c>
      <c r="AM6" s="7"/>
      <c r="AN6" s="7" t="s">
        <v>51</v>
      </c>
    </row>
    <row r="7" spans="1:40" s="1" customFormat="1">
      <c r="A7" s="1" t="s">
        <v>26</v>
      </c>
      <c r="B7" s="1" t="s">
        <v>26</v>
      </c>
      <c r="C7" s="1" t="s">
        <v>26</v>
      </c>
      <c r="D7" s="1" t="s">
        <v>26</v>
      </c>
      <c r="E7" s="1" t="s">
        <v>26</v>
      </c>
      <c r="F7" s="1" t="s">
        <v>6</v>
      </c>
      <c r="G7" s="7"/>
      <c r="H7" s="1" t="s">
        <v>7</v>
      </c>
      <c r="I7" s="7"/>
      <c r="J7" s="1" t="s">
        <v>8</v>
      </c>
      <c r="K7" s="7"/>
      <c r="L7" s="1" t="s">
        <v>9</v>
      </c>
      <c r="M7" s="14"/>
      <c r="O7" s="14"/>
      <c r="P7" s="14"/>
      <c r="R7" s="1" t="s">
        <v>10</v>
      </c>
      <c r="S7" s="1" t="s">
        <v>11</v>
      </c>
      <c r="T7" s="1" t="s">
        <v>12</v>
      </c>
      <c r="V7" s="1">
        <v>4</v>
      </c>
      <c r="W7" s="1" t="s">
        <v>14</v>
      </c>
      <c r="X7" s="10">
        <v>7</v>
      </c>
      <c r="Z7" s="1" t="s">
        <v>15</v>
      </c>
      <c r="AA7" s="1" t="s">
        <v>16</v>
      </c>
      <c r="AB7" s="1" t="s">
        <v>17</v>
      </c>
      <c r="AC7" s="1" t="s">
        <v>18</v>
      </c>
      <c r="AE7" s="1" t="s">
        <v>19</v>
      </c>
      <c r="AF7" s="1" t="s">
        <v>20</v>
      </c>
      <c r="AG7" s="1" t="s">
        <v>21</v>
      </c>
      <c r="AH7" s="1" t="s">
        <v>13</v>
      </c>
      <c r="AI7" s="1" t="s">
        <v>13</v>
      </c>
      <c r="AK7" s="14"/>
      <c r="AL7" s="14"/>
      <c r="AM7" s="7"/>
      <c r="AN7" s="7"/>
    </row>
    <row r="8" spans="1:40">
      <c r="A8" s="2">
        <v>41640</v>
      </c>
      <c r="B8">
        <v>2.5609502482826398</v>
      </c>
      <c r="C8">
        <v>0.46</v>
      </c>
      <c r="D8">
        <f>B8+C8</f>
        <v>3.0209502482826398</v>
      </c>
      <c r="E8" t="s">
        <v>1</v>
      </c>
      <c r="F8">
        <f t="shared" ref="F8:F71" si="4">IF(E8="No",MIN(D8,0.16),MIN(D8,0.18))</f>
        <v>0.16</v>
      </c>
      <c r="G8" s="6">
        <f t="shared" ref="G8:G71" si="5">D8-F8</f>
        <v>2.8609502482826397</v>
      </c>
      <c r="H8">
        <f>MIN(G8,1.1)</f>
        <v>1.1000000000000001</v>
      </c>
      <c r="I8" s="6">
        <f>G8-H8</f>
        <v>1.7609502482826396</v>
      </c>
      <c r="J8" s="1">
        <f>IF(E8="No",0,MIN(6.05,I8))</f>
        <v>0</v>
      </c>
      <c r="K8" s="7">
        <f>I8-J8</f>
        <v>1.7609502482826396</v>
      </c>
      <c r="L8" s="1">
        <f>MIN(K8,1.46)</f>
        <v>1.46</v>
      </c>
      <c r="M8" s="14">
        <f>K8-L8</f>
        <v>0.30095024828263961</v>
      </c>
      <c r="O8" s="14">
        <f>+L8+J8+F8+M8+H8</f>
        <v>3.0209502482826398</v>
      </c>
      <c r="P8" s="16">
        <f t="shared" ref="P8:P71" si="6">O8-D8</f>
        <v>0</v>
      </c>
      <c r="Q8" s="3"/>
      <c r="R8" s="1">
        <v>5.3</v>
      </c>
      <c r="S8" s="1">
        <f t="shared" ref="S8:S71" si="7">1.46-L8</f>
        <v>0</v>
      </c>
      <c r="T8" s="1">
        <f>R8+S8</f>
        <v>5.3</v>
      </c>
      <c r="U8" s="1"/>
      <c r="V8" s="1">
        <v>1.1000000000000001</v>
      </c>
      <c r="W8" s="1">
        <f t="shared" ref="W8:W71" si="8">J8</f>
        <v>0</v>
      </c>
      <c r="X8" s="11">
        <v>4</v>
      </c>
      <c r="Y8" s="1"/>
      <c r="Z8">
        <f>V8</f>
        <v>1.1000000000000001</v>
      </c>
      <c r="AA8">
        <f t="shared" ref="AA8:AA71" si="9">J8</f>
        <v>0</v>
      </c>
      <c r="AB8">
        <f t="shared" ref="AB8:AB10" si="10">X8</f>
        <v>4</v>
      </c>
      <c r="AC8">
        <f>SUM(Z8:AB8)</f>
        <v>5.0999999999999996</v>
      </c>
      <c r="AE8">
        <f>AC8</f>
        <v>5.0999999999999996</v>
      </c>
      <c r="AF8">
        <f t="shared" ref="AF8:AF71" si="11">T8</f>
        <v>5.3</v>
      </c>
      <c r="AG8" s="4">
        <f>AE8-AF8</f>
        <v>-0.20000000000000018</v>
      </c>
      <c r="AH8" s="5">
        <f>IF(AN8&gt;0,AN8,0)</f>
        <v>0</v>
      </c>
      <c r="AI8" s="5">
        <f>IF(AN8&lt;=0,AN8,0)</f>
        <v>-0.20000000000000018</v>
      </c>
      <c r="AK8" s="14">
        <f>MAX(0,T8-V8-W8)</f>
        <v>4.1999999999999993</v>
      </c>
      <c r="AL8" s="12">
        <f>X8+D8</f>
        <v>7.0209502482826398</v>
      </c>
      <c r="AM8" s="6"/>
      <c r="AN8" s="8">
        <f>AG8</f>
        <v>-0.20000000000000018</v>
      </c>
    </row>
    <row r="9" spans="1:40">
      <c r="A9" s="2">
        <v>41641</v>
      </c>
      <c r="B9">
        <v>2.7132267095549101</v>
      </c>
      <c r="C9">
        <v>0.46</v>
      </c>
      <c r="D9">
        <f t="shared" ref="D9:D72" si="12">B9+C9</f>
        <v>3.17322670955491</v>
      </c>
      <c r="E9" t="s">
        <v>1</v>
      </c>
      <c r="F9">
        <f t="shared" si="4"/>
        <v>0.16</v>
      </c>
      <c r="G9" s="6">
        <f t="shared" si="5"/>
        <v>3.0132267095549099</v>
      </c>
      <c r="H9">
        <f t="shared" ref="H9:H72" si="13">MIN(G9,1.1)</f>
        <v>1.1000000000000001</v>
      </c>
      <c r="I9" s="6">
        <f t="shared" ref="I9:I72" si="14">G9-H9</f>
        <v>1.9132267095549098</v>
      </c>
      <c r="J9" s="1">
        <f t="shared" ref="J9:J72" si="15">IF(E9="No",0,MIN(6.05,I9))</f>
        <v>0</v>
      </c>
      <c r="K9" s="7">
        <f t="shared" ref="K9:K72" si="16">I9-J9</f>
        <v>1.9132267095549098</v>
      </c>
      <c r="L9" s="1">
        <f t="shared" ref="L9:L72" si="17">MIN(K9,1.46)</f>
        <v>1.46</v>
      </c>
      <c r="M9" s="14">
        <f t="shared" ref="M9:M72" si="18">K9-L9</f>
        <v>0.45322670955490985</v>
      </c>
      <c r="O9" s="14">
        <f t="shared" ref="O9:O72" si="19">+L9+J9+F9+M9+H9</f>
        <v>3.17322670955491</v>
      </c>
      <c r="P9" s="16">
        <f t="shared" si="6"/>
        <v>0</v>
      </c>
      <c r="Q9" s="3"/>
      <c r="R9" s="1">
        <v>5.3</v>
      </c>
      <c r="S9" s="1">
        <f t="shared" si="7"/>
        <v>0</v>
      </c>
      <c r="T9" s="1">
        <f t="shared" ref="T9:T72" si="20">R9+S9</f>
        <v>5.3</v>
      </c>
      <c r="U9" s="1"/>
      <c r="V9" s="1">
        <v>1.1000000000000001</v>
      </c>
      <c r="W9" s="1">
        <f t="shared" si="8"/>
        <v>0</v>
      </c>
      <c r="X9" s="11">
        <v>4</v>
      </c>
      <c r="Y9" s="1"/>
      <c r="Z9">
        <f t="shared" ref="Z9:Z72" si="21">V9</f>
        <v>1.1000000000000001</v>
      </c>
      <c r="AA9">
        <f t="shared" si="9"/>
        <v>0</v>
      </c>
      <c r="AB9">
        <f t="shared" si="10"/>
        <v>4</v>
      </c>
      <c r="AC9">
        <f t="shared" ref="AC9:AC72" si="22">SUM(Z9:AB9)</f>
        <v>5.0999999999999996</v>
      </c>
      <c r="AE9">
        <f t="shared" ref="AE9:AE72" si="23">AC9</f>
        <v>5.0999999999999996</v>
      </c>
      <c r="AF9">
        <f t="shared" si="11"/>
        <v>5.3</v>
      </c>
      <c r="AG9" s="4">
        <f t="shared" ref="AG9:AG72" si="24">AE9-AF9</f>
        <v>-0.20000000000000018</v>
      </c>
      <c r="AH9" s="5">
        <f t="shared" ref="AH9:AH72" si="25">IF(AN9&gt;0,AN9,0)</f>
        <v>0</v>
      </c>
      <c r="AI9" s="5">
        <f t="shared" ref="AI9:AI72" si="26">IF(AN9&lt;=0,AN9,0)</f>
        <v>-0.40000000000000036</v>
      </c>
      <c r="AK9" s="14">
        <f t="shared" ref="AK9:AK72" si="27">MAX(0,T9-V9-W9)</f>
        <v>4.1999999999999993</v>
      </c>
      <c r="AL9" s="12">
        <f t="shared" ref="AL9:AL72" si="28">X9+D9</f>
        <v>7.1732267095549105</v>
      </c>
      <c r="AM9" s="6"/>
      <c r="AN9" s="8">
        <f t="shared" ref="AN9:AN72" si="29">AG9+AN8</f>
        <v>-0.40000000000000036</v>
      </c>
    </row>
    <row r="10" spans="1:40">
      <c r="A10" s="2">
        <v>41642</v>
      </c>
      <c r="B10">
        <v>2.7132267095549101</v>
      </c>
      <c r="C10">
        <v>0.46</v>
      </c>
      <c r="D10">
        <f t="shared" si="12"/>
        <v>3.17322670955491</v>
      </c>
      <c r="E10" t="s">
        <v>1</v>
      </c>
      <c r="F10">
        <f t="shared" si="4"/>
        <v>0.16</v>
      </c>
      <c r="G10" s="6">
        <f t="shared" si="5"/>
        <v>3.0132267095549099</v>
      </c>
      <c r="H10">
        <f t="shared" si="13"/>
        <v>1.1000000000000001</v>
      </c>
      <c r="I10" s="6">
        <f t="shared" si="14"/>
        <v>1.9132267095549098</v>
      </c>
      <c r="J10" s="1">
        <f t="shared" si="15"/>
        <v>0</v>
      </c>
      <c r="K10" s="7">
        <f t="shared" si="16"/>
        <v>1.9132267095549098</v>
      </c>
      <c r="L10" s="1">
        <f t="shared" si="17"/>
        <v>1.46</v>
      </c>
      <c r="M10" s="14">
        <f t="shared" si="18"/>
        <v>0.45322670955490985</v>
      </c>
      <c r="O10" s="14">
        <f t="shared" si="19"/>
        <v>3.17322670955491</v>
      </c>
      <c r="P10" s="16">
        <f t="shared" si="6"/>
        <v>0</v>
      </c>
      <c r="Q10" s="3"/>
      <c r="R10" s="1">
        <v>5.3</v>
      </c>
      <c r="S10" s="1">
        <f t="shared" si="7"/>
        <v>0</v>
      </c>
      <c r="T10" s="1">
        <f t="shared" si="20"/>
        <v>5.3</v>
      </c>
      <c r="U10" s="1"/>
      <c r="V10" s="1">
        <v>1.1000000000000001</v>
      </c>
      <c r="W10" s="1">
        <f t="shared" si="8"/>
        <v>0</v>
      </c>
      <c r="X10" s="11">
        <v>4</v>
      </c>
      <c r="Y10" s="1"/>
      <c r="Z10">
        <f t="shared" si="21"/>
        <v>1.1000000000000001</v>
      </c>
      <c r="AA10">
        <f t="shared" si="9"/>
        <v>0</v>
      </c>
      <c r="AB10">
        <f t="shared" si="10"/>
        <v>4</v>
      </c>
      <c r="AC10">
        <f t="shared" si="22"/>
        <v>5.0999999999999996</v>
      </c>
      <c r="AE10">
        <f t="shared" si="23"/>
        <v>5.0999999999999996</v>
      </c>
      <c r="AF10">
        <f t="shared" si="11"/>
        <v>5.3</v>
      </c>
      <c r="AG10" s="4">
        <f t="shared" si="24"/>
        <v>-0.20000000000000018</v>
      </c>
      <c r="AH10" s="5">
        <f t="shared" si="25"/>
        <v>0</v>
      </c>
      <c r="AI10" s="5">
        <f t="shared" si="26"/>
        <v>-0.60000000000000053</v>
      </c>
      <c r="AK10" s="14">
        <f t="shared" si="27"/>
        <v>4.1999999999999993</v>
      </c>
      <c r="AL10" s="12">
        <f t="shared" si="28"/>
        <v>7.1732267095549105</v>
      </c>
      <c r="AM10" s="6"/>
      <c r="AN10" s="8">
        <f t="shared" si="29"/>
        <v>-0.60000000000000053</v>
      </c>
    </row>
    <row r="11" spans="1:40">
      <c r="A11" s="2">
        <v>41643</v>
      </c>
      <c r="B11">
        <v>2.7132267095549101</v>
      </c>
      <c r="C11">
        <v>0.46</v>
      </c>
      <c r="D11">
        <f t="shared" si="12"/>
        <v>3.17322670955491</v>
      </c>
      <c r="E11" t="s">
        <v>1</v>
      </c>
      <c r="F11">
        <f t="shared" si="4"/>
        <v>0.16</v>
      </c>
      <c r="G11" s="6">
        <f t="shared" si="5"/>
        <v>3.0132267095549099</v>
      </c>
      <c r="H11">
        <f t="shared" si="13"/>
        <v>1.1000000000000001</v>
      </c>
      <c r="I11" s="6">
        <f t="shared" si="14"/>
        <v>1.9132267095549098</v>
      </c>
      <c r="J11" s="1">
        <f t="shared" si="15"/>
        <v>0</v>
      </c>
      <c r="K11" s="7">
        <f t="shared" si="16"/>
        <v>1.9132267095549098</v>
      </c>
      <c r="L11" s="1">
        <f t="shared" si="17"/>
        <v>1.46</v>
      </c>
      <c r="M11" s="14">
        <f t="shared" si="18"/>
        <v>0.45322670955490985</v>
      </c>
      <c r="O11" s="14">
        <f t="shared" si="19"/>
        <v>3.17322670955491</v>
      </c>
      <c r="P11" s="16">
        <f t="shared" si="6"/>
        <v>0</v>
      </c>
      <c r="Q11" s="3"/>
      <c r="R11" s="1">
        <v>5.3</v>
      </c>
      <c r="S11" s="1">
        <f t="shared" si="7"/>
        <v>0</v>
      </c>
      <c r="T11" s="1">
        <f t="shared" si="20"/>
        <v>5.3</v>
      </c>
      <c r="U11" s="1"/>
      <c r="V11" s="1">
        <v>1.1000000000000001</v>
      </c>
      <c r="W11" s="1">
        <f t="shared" si="8"/>
        <v>0</v>
      </c>
      <c r="X11" s="11">
        <v>4</v>
      </c>
      <c r="Y11" s="1"/>
      <c r="Z11">
        <f t="shared" si="21"/>
        <v>1.1000000000000001</v>
      </c>
      <c r="AA11">
        <f t="shared" si="9"/>
        <v>0</v>
      </c>
      <c r="AB11">
        <f>X11</f>
        <v>4</v>
      </c>
      <c r="AC11">
        <f t="shared" si="22"/>
        <v>5.0999999999999996</v>
      </c>
      <c r="AE11">
        <f t="shared" si="23"/>
        <v>5.0999999999999996</v>
      </c>
      <c r="AF11">
        <f t="shared" si="11"/>
        <v>5.3</v>
      </c>
      <c r="AG11" s="4">
        <f t="shared" si="24"/>
        <v>-0.20000000000000018</v>
      </c>
      <c r="AH11" s="5">
        <f t="shared" si="25"/>
        <v>0</v>
      </c>
      <c r="AI11" s="5">
        <f t="shared" si="26"/>
        <v>-0.80000000000000071</v>
      </c>
      <c r="AK11" s="14">
        <f t="shared" si="27"/>
        <v>4.1999999999999993</v>
      </c>
      <c r="AL11" s="12">
        <f t="shared" si="28"/>
        <v>7.1732267095549105</v>
      </c>
      <c r="AM11" s="6"/>
      <c r="AN11" s="8">
        <f t="shared" si="29"/>
        <v>-0.80000000000000071</v>
      </c>
    </row>
    <row r="12" spans="1:40">
      <c r="A12" s="2">
        <v>41644</v>
      </c>
      <c r="B12">
        <v>2.7132267095549101</v>
      </c>
      <c r="C12">
        <v>0.46</v>
      </c>
      <c r="D12">
        <f t="shared" si="12"/>
        <v>3.17322670955491</v>
      </c>
      <c r="E12" t="s">
        <v>1</v>
      </c>
      <c r="F12">
        <f t="shared" si="4"/>
        <v>0.16</v>
      </c>
      <c r="G12" s="6">
        <f t="shared" si="5"/>
        <v>3.0132267095549099</v>
      </c>
      <c r="H12">
        <f t="shared" si="13"/>
        <v>1.1000000000000001</v>
      </c>
      <c r="I12" s="6">
        <f t="shared" si="14"/>
        <v>1.9132267095549098</v>
      </c>
      <c r="J12" s="1">
        <f t="shared" si="15"/>
        <v>0</v>
      </c>
      <c r="K12" s="7">
        <f t="shared" si="16"/>
        <v>1.9132267095549098</v>
      </c>
      <c r="L12" s="1">
        <f t="shared" si="17"/>
        <v>1.46</v>
      </c>
      <c r="M12" s="14">
        <f t="shared" si="18"/>
        <v>0.45322670955490985</v>
      </c>
      <c r="O12" s="14">
        <f t="shared" si="19"/>
        <v>3.17322670955491</v>
      </c>
      <c r="P12" s="16">
        <f t="shared" si="6"/>
        <v>0</v>
      </c>
      <c r="Q12" s="3"/>
      <c r="R12" s="1">
        <v>5.3</v>
      </c>
      <c r="S12" s="1">
        <f t="shared" si="7"/>
        <v>0</v>
      </c>
      <c r="T12" s="1">
        <f t="shared" si="20"/>
        <v>5.3</v>
      </c>
      <c r="U12" s="1"/>
      <c r="V12" s="1">
        <v>1.1000000000000001</v>
      </c>
      <c r="W12" s="1">
        <f t="shared" si="8"/>
        <v>0</v>
      </c>
      <c r="X12" s="11">
        <v>4</v>
      </c>
      <c r="Y12" s="1"/>
      <c r="Z12">
        <f t="shared" si="21"/>
        <v>1.1000000000000001</v>
      </c>
      <c r="AA12">
        <f t="shared" si="9"/>
        <v>0</v>
      </c>
      <c r="AB12">
        <f t="shared" ref="AB12:AB72" si="30">X12</f>
        <v>4</v>
      </c>
      <c r="AC12">
        <f t="shared" si="22"/>
        <v>5.0999999999999996</v>
      </c>
      <c r="AE12">
        <f t="shared" si="23"/>
        <v>5.0999999999999996</v>
      </c>
      <c r="AF12">
        <f t="shared" si="11"/>
        <v>5.3</v>
      </c>
      <c r="AG12" s="4">
        <f t="shared" si="24"/>
        <v>-0.20000000000000018</v>
      </c>
      <c r="AH12" s="5">
        <f t="shared" si="25"/>
        <v>0</v>
      </c>
      <c r="AI12" s="5">
        <f t="shared" si="26"/>
        <v>-1.0000000000000009</v>
      </c>
      <c r="AK12" s="14">
        <f t="shared" si="27"/>
        <v>4.1999999999999993</v>
      </c>
      <c r="AL12" s="12">
        <f t="shared" si="28"/>
        <v>7.1732267095549105</v>
      </c>
      <c r="AM12" s="6"/>
      <c r="AN12" s="8">
        <f t="shared" si="29"/>
        <v>-1.0000000000000009</v>
      </c>
    </row>
    <row r="13" spans="1:40">
      <c r="A13" s="2">
        <v>41645</v>
      </c>
      <c r="B13">
        <v>2.5609502482826398</v>
      </c>
      <c r="C13">
        <v>0.46</v>
      </c>
      <c r="D13">
        <f t="shared" si="12"/>
        <v>3.0209502482826398</v>
      </c>
      <c r="E13" t="s">
        <v>1</v>
      </c>
      <c r="F13">
        <f t="shared" si="4"/>
        <v>0.16</v>
      </c>
      <c r="G13" s="6">
        <f t="shared" si="5"/>
        <v>2.8609502482826397</v>
      </c>
      <c r="H13">
        <f t="shared" si="13"/>
        <v>1.1000000000000001</v>
      </c>
      <c r="I13" s="6">
        <f t="shared" si="14"/>
        <v>1.7609502482826396</v>
      </c>
      <c r="J13" s="1">
        <f t="shared" si="15"/>
        <v>0</v>
      </c>
      <c r="K13" s="7">
        <f t="shared" si="16"/>
        <v>1.7609502482826396</v>
      </c>
      <c r="L13" s="1">
        <f t="shared" si="17"/>
        <v>1.46</v>
      </c>
      <c r="M13" s="14">
        <f t="shared" si="18"/>
        <v>0.30095024828263961</v>
      </c>
      <c r="O13" s="14">
        <f t="shared" si="19"/>
        <v>3.0209502482826398</v>
      </c>
      <c r="P13" s="16">
        <f t="shared" si="6"/>
        <v>0</v>
      </c>
      <c r="Q13" s="3"/>
      <c r="R13" s="1">
        <v>5.3</v>
      </c>
      <c r="S13" s="1">
        <f t="shared" si="7"/>
        <v>0</v>
      </c>
      <c r="T13" s="1">
        <f t="shared" si="20"/>
        <v>5.3</v>
      </c>
      <c r="U13" s="1"/>
      <c r="V13" s="1">
        <v>1.1000000000000001</v>
      </c>
      <c r="W13" s="1">
        <f t="shared" si="8"/>
        <v>0</v>
      </c>
      <c r="X13" s="11">
        <v>4</v>
      </c>
      <c r="Y13" s="1"/>
      <c r="Z13">
        <f t="shared" si="21"/>
        <v>1.1000000000000001</v>
      </c>
      <c r="AA13">
        <f t="shared" si="9"/>
        <v>0</v>
      </c>
      <c r="AB13">
        <f t="shared" si="30"/>
        <v>4</v>
      </c>
      <c r="AC13">
        <f t="shared" si="22"/>
        <v>5.0999999999999996</v>
      </c>
      <c r="AE13">
        <f t="shared" si="23"/>
        <v>5.0999999999999996</v>
      </c>
      <c r="AF13">
        <f t="shared" si="11"/>
        <v>5.3</v>
      </c>
      <c r="AG13" s="4">
        <f t="shared" si="24"/>
        <v>-0.20000000000000018</v>
      </c>
      <c r="AH13" s="5">
        <f t="shared" si="25"/>
        <v>0</v>
      </c>
      <c r="AI13" s="5">
        <f t="shared" si="26"/>
        <v>-1.2000000000000011</v>
      </c>
      <c r="AK13" s="14">
        <f t="shared" si="27"/>
        <v>4.1999999999999993</v>
      </c>
      <c r="AL13" s="12">
        <f t="shared" si="28"/>
        <v>7.0209502482826398</v>
      </c>
      <c r="AM13" s="6"/>
      <c r="AN13" s="8">
        <f t="shared" si="29"/>
        <v>-1.2000000000000011</v>
      </c>
    </row>
    <row r="14" spans="1:40">
      <c r="A14" s="2">
        <v>41646</v>
      </c>
      <c r="B14">
        <v>2.5609502482826398</v>
      </c>
      <c r="C14">
        <v>0.46375</v>
      </c>
      <c r="D14">
        <f t="shared" si="12"/>
        <v>3.0247002482826399</v>
      </c>
      <c r="E14" t="s">
        <v>1</v>
      </c>
      <c r="F14">
        <f t="shared" si="4"/>
        <v>0.16</v>
      </c>
      <c r="G14" s="6">
        <f t="shared" si="5"/>
        <v>2.8647002482826398</v>
      </c>
      <c r="H14">
        <f t="shared" si="13"/>
        <v>1.1000000000000001</v>
      </c>
      <c r="I14" s="6">
        <f t="shared" si="14"/>
        <v>1.7647002482826397</v>
      </c>
      <c r="J14" s="1">
        <f t="shared" si="15"/>
        <v>0</v>
      </c>
      <c r="K14" s="7">
        <f t="shared" si="16"/>
        <v>1.7647002482826397</v>
      </c>
      <c r="L14" s="1">
        <f t="shared" si="17"/>
        <v>1.46</v>
      </c>
      <c r="M14" s="14">
        <f t="shared" si="18"/>
        <v>0.30470024828263975</v>
      </c>
      <c r="O14" s="14">
        <f t="shared" si="19"/>
        <v>3.0247002482826399</v>
      </c>
      <c r="P14" s="16">
        <f t="shared" si="6"/>
        <v>0</v>
      </c>
      <c r="Q14" s="3"/>
      <c r="R14" s="1">
        <v>5.3</v>
      </c>
      <c r="S14" s="1">
        <f t="shared" si="7"/>
        <v>0</v>
      </c>
      <c r="T14" s="1">
        <f t="shared" si="20"/>
        <v>5.3</v>
      </c>
      <c r="U14" s="1"/>
      <c r="V14" s="1">
        <v>1.1000000000000001</v>
      </c>
      <c r="W14" s="1">
        <f t="shared" si="8"/>
        <v>0</v>
      </c>
      <c r="X14" s="11">
        <v>4</v>
      </c>
      <c r="Y14" s="1"/>
      <c r="Z14">
        <f t="shared" si="21"/>
        <v>1.1000000000000001</v>
      </c>
      <c r="AA14">
        <f t="shared" si="9"/>
        <v>0</v>
      </c>
      <c r="AB14">
        <f t="shared" si="30"/>
        <v>4</v>
      </c>
      <c r="AC14">
        <f t="shared" si="22"/>
        <v>5.0999999999999996</v>
      </c>
      <c r="AE14">
        <f t="shared" si="23"/>
        <v>5.0999999999999996</v>
      </c>
      <c r="AF14">
        <f t="shared" si="11"/>
        <v>5.3</v>
      </c>
      <c r="AG14" s="4">
        <f t="shared" si="24"/>
        <v>-0.20000000000000018</v>
      </c>
      <c r="AH14" s="5">
        <f t="shared" si="25"/>
        <v>0</v>
      </c>
      <c r="AI14" s="5">
        <f t="shared" si="26"/>
        <v>-1.4000000000000012</v>
      </c>
      <c r="AK14" s="14">
        <f t="shared" si="27"/>
        <v>4.1999999999999993</v>
      </c>
      <c r="AL14" s="12">
        <f t="shared" si="28"/>
        <v>7.0247002482826399</v>
      </c>
      <c r="AM14" s="6"/>
      <c r="AN14" s="8">
        <f t="shared" si="29"/>
        <v>-1.4000000000000012</v>
      </c>
    </row>
    <row r="15" spans="1:40">
      <c r="A15" s="2">
        <v>41647</v>
      </c>
      <c r="B15">
        <v>2.5609502482826398</v>
      </c>
      <c r="C15">
        <v>0.46775</v>
      </c>
      <c r="D15">
        <f t="shared" si="12"/>
        <v>3.02870024828264</v>
      </c>
      <c r="E15" t="s">
        <v>1</v>
      </c>
      <c r="F15">
        <f t="shared" si="4"/>
        <v>0.16</v>
      </c>
      <c r="G15" s="6">
        <f t="shared" si="5"/>
        <v>2.8687002482826398</v>
      </c>
      <c r="H15">
        <f t="shared" si="13"/>
        <v>1.1000000000000001</v>
      </c>
      <c r="I15" s="6">
        <f t="shared" si="14"/>
        <v>1.7687002482826397</v>
      </c>
      <c r="J15" s="1">
        <f t="shared" si="15"/>
        <v>0</v>
      </c>
      <c r="K15" s="7">
        <f t="shared" si="16"/>
        <v>1.7687002482826397</v>
      </c>
      <c r="L15" s="1">
        <f t="shared" si="17"/>
        <v>1.46</v>
      </c>
      <c r="M15" s="14">
        <f t="shared" si="18"/>
        <v>0.30870024828263976</v>
      </c>
      <c r="O15" s="14">
        <f t="shared" si="19"/>
        <v>3.0287002482826395</v>
      </c>
      <c r="P15" s="16">
        <f t="shared" si="6"/>
        <v>0</v>
      </c>
      <c r="Q15" s="3"/>
      <c r="R15" s="1">
        <v>5.3</v>
      </c>
      <c r="S15" s="1">
        <f t="shared" si="7"/>
        <v>0</v>
      </c>
      <c r="T15" s="1">
        <f t="shared" si="20"/>
        <v>5.3</v>
      </c>
      <c r="U15" s="1"/>
      <c r="V15" s="1">
        <v>1.1000000000000001</v>
      </c>
      <c r="W15" s="1">
        <f t="shared" si="8"/>
        <v>0</v>
      </c>
      <c r="X15" s="11">
        <v>4</v>
      </c>
      <c r="Y15" s="1"/>
      <c r="Z15">
        <f t="shared" si="21"/>
        <v>1.1000000000000001</v>
      </c>
      <c r="AA15">
        <f t="shared" si="9"/>
        <v>0</v>
      </c>
      <c r="AB15">
        <f t="shared" si="30"/>
        <v>4</v>
      </c>
      <c r="AC15">
        <f t="shared" si="22"/>
        <v>5.0999999999999996</v>
      </c>
      <c r="AE15">
        <f t="shared" si="23"/>
        <v>5.0999999999999996</v>
      </c>
      <c r="AF15">
        <f t="shared" si="11"/>
        <v>5.3</v>
      </c>
      <c r="AG15" s="4">
        <f t="shared" si="24"/>
        <v>-0.20000000000000018</v>
      </c>
      <c r="AH15" s="5">
        <f t="shared" si="25"/>
        <v>0</v>
      </c>
      <c r="AI15" s="5">
        <f t="shared" si="26"/>
        <v>-1.6000000000000014</v>
      </c>
      <c r="AK15" s="14">
        <f t="shared" si="27"/>
        <v>4.1999999999999993</v>
      </c>
      <c r="AL15" s="12">
        <f t="shared" si="28"/>
        <v>7.0287002482826395</v>
      </c>
      <c r="AM15" s="6"/>
      <c r="AN15" s="8">
        <f t="shared" si="29"/>
        <v>-1.6000000000000014</v>
      </c>
    </row>
    <row r="16" spans="1:40">
      <c r="A16" s="2">
        <v>41648</v>
      </c>
      <c r="B16">
        <v>2.7132267095549101</v>
      </c>
      <c r="C16">
        <v>0.47175</v>
      </c>
      <c r="D16">
        <f t="shared" si="12"/>
        <v>3.1849767095549102</v>
      </c>
      <c r="E16" t="s">
        <v>1</v>
      </c>
      <c r="F16">
        <f t="shared" si="4"/>
        <v>0.16</v>
      </c>
      <c r="G16" s="6">
        <f t="shared" si="5"/>
        <v>3.02497670955491</v>
      </c>
      <c r="H16">
        <f t="shared" si="13"/>
        <v>1.1000000000000001</v>
      </c>
      <c r="I16" s="6">
        <f t="shared" si="14"/>
        <v>1.92497670955491</v>
      </c>
      <c r="J16" s="1">
        <f t="shared" si="15"/>
        <v>0</v>
      </c>
      <c r="K16" s="7">
        <f t="shared" si="16"/>
        <v>1.92497670955491</v>
      </c>
      <c r="L16" s="1">
        <f t="shared" si="17"/>
        <v>1.46</v>
      </c>
      <c r="M16" s="14">
        <f t="shared" si="18"/>
        <v>0.46497670955490999</v>
      </c>
      <c r="O16" s="14">
        <f t="shared" si="19"/>
        <v>3.1849767095549102</v>
      </c>
      <c r="P16" s="16">
        <f t="shared" si="6"/>
        <v>0</v>
      </c>
      <c r="Q16" s="3"/>
      <c r="R16" s="1">
        <v>5.3</v>
      </c>
      <c r="S16" s="1">
        <f t="shared" si="7"/>
        <v>0</v>
      </c>
      <c r="T16" s="1">
        <f t="shared" si="20"/>
        <v>5.3</v>
      </c>
      <c r="U16" s="1"/>
      <c r="V16" s="1">
        <v>1.1000000000000001</v>
      </c>
      <c r="W16" s="1">
        <f t="shared" si="8"/>
        <v>0</v>
      </c>
      <c r="X16" s="11">
        <v>4</v>
      </c>
      <c r="Y16" s="1"/>
      <c r="Z16">
        <f t="shared" si="21"/>
        <v>1.1000000000000001</v>
      </c>
      <c r="AA16">
        <f t="shared" si="9"/>
        <v>0</v>
      </c>
      <c r="AB16">
        <f t="shared" si="30"/>
        <v>4</v>
      </c>
      <c r="AC16">
        <f t="shared" si="22"/>
        <v>5.0999999999999996</v>
      </c>
      <c r="AE16">
        <f t="shared" si="23"/>
        <v>5.0999999999999996</v>
      </c>
      <c r="AF16">
        <f t="shared" si="11"/>
        <v>5.3</v>
      </c>
      <c r="AG16" s="4">
        <f t="shared" si="24"/>
        <v>-0.20000000000000018</v>
      </c>
      <c r="AH16" s="5">
        <f t="shared" si="25"/>
        <v>0</v>
      </c>
      <c r="AI16" s="5">
        <f t="shared" si="26"/>
        <v>-1.8000000000000016</v>
      </c>
      <c r="AK16" s="14">
        <f t="shared" si="27"/>
        <v>4.1999999999999993</v>
      </c>
      <c r="AL16" s="12">
        <f t="shared" si="28"/>
        <v>7.1849767095549097</v>
      </c>
      <c r="AM16" s="6"/>
      <c r="AN16" s="8">
        <f t="shared" si="29"/>
        <v>-1.8000000000000016</v>
      </c>
    </row>
    <row r="17" spans="1:40">
      <c r="A17" s="2">
        <v>41649</v>
      </c>
      <c r="B17">
        <v>2.5609502482826398</v>
      </c>
      <c r="C17">
        <v>0.47575000000000001</v>
      </c>
      <c r="D17">
        <f t="shared" si="12"/>
        <v>3.03670024828264</v>
      </c>
      <c r="E17" t="s">
        <v>1</v>
      </c>
      <c r="F17">
        <f t="shared" si="4"/>
        <v>0.16</v>
      </c>
      <c r="G17" s="6">
        <f t="shared" si="5"/>
        <v>2.8767002482826398</v>
      </c>
      <c r="H17">
        <f t="shared" si="13"/>
        <v>1.1000000000000001</v>
      </c>
      <c r="I17" s="6">
        <f t="shared" si="14"/>
        <v>1.7767002482826397</v>
      </c>
      <c r="J17" s="1">
        <f t="shared" si="15"/>
        <v>0</v>
      </c>
      <c r="K17" s="7">
        <f t="shared" si="16"/>
        <v>1.7767002482826397</v>
      </c>
      <c r="L17" s="1">
        <f t="shared" si="17"/>
        <v>1.46</v>
      </c>
      <c r="M17" s="14">
        <f t="shared" si="18"/>
        <v>0.31670024828263976</v>
      </c>
      <c r="O17" s="14">
        <f t="shared" si="19"/>
        <v>3.0367002482826395</v>
      </c>
      <c r="P17" s="16">
        <f t="shared" si="6"/>
        <v>0</v>
      </c>
      <c r="Q17" s="3"/>
      <c r="R17" s="1">
        <v>5.3</v>
      </c>
      <c r="S17" s="1">
        <f t="shared" si="7"/>
        <v>0</v>
      </c>
      <c r="T17" s="1">
        <f t="shared" si="20"/>
        <v>5.3</v>
      </c>
      <c r="U17" s="1"/>
      <c r="V17" s="1">
        <v>1.1000000000000001</v>
      </c>
      <c r="W17" s="1">
        <f t="shared" si="8"/>
        <v>0</v>
      </c>
      <c r="X17" s="11">
        <v>4</v>
      </c>
      <c r="Y17" s="1"/>
      <c r="Z17">
        <f t="shared" si="21"/>
        <v>1.1000000000000001</v>
      </c>
      <c r="AA17">
        <f t="shared" si="9"/>
        <v>0</v>
      </c>
      <c r="AB17">
        <f t="shared" si="30"/>
        <v>4</v>
      </c>
      <c r="AC17">
        <f t="shared" si="22"/>
        <v>5.0999999999999996</v>
      </c>
      <c r="AE17">
        <f t="shared" si="23"/>
        <v>5.0999999999999996</v>
      </c>
      <c r="AF17">
        <f t="shared" si="11"/>
        <v>5.3</v>
      </c>
      <c r="AG17" s="4">
        <f t="shared" si="24"/>
        <v>-0.20000000000000018</v>
      </c>
      <c r="AH17" s="5">
        <f t="shared" si="25"/>
        <v>0</v>
      </c>
      <c r="AI17" s="5">
        <f t="shared" si="26"/>
        <v>-2.0000000000000018</v>
      </c>
      <c r="AK17" s="14">
        <f t="shared" si="27"/>
        <v>4.1999999999999993</v>
      </c>
      <c r="AL17" s="12">
        <f t="shared" si="28"/>
        <v>7.0367002482826404</v>
      </c>
      <c r="AM17" s="6"/>
      <c r="AN17" s="8">
        <f t="shared" si="29"/>
        <v>-2.0000000000000018</v>
      </c>
    </row>
    <row r="18" spans="1:40">
      <c r="A18" s="2">
        <v>41650</v>
      </c>
      <c r="B18">
        <v>2.5609502482826398</v>
      </c>
      <c r="C18">
        <v>0.47975000000000001</v>
      </c>
      <c r="D18">
        <f t="shared" si="12"/>
        <v>3.04070024828264</v>
      </c>
      <c r="E18" t="s">
        <v>1</v>
      </c>
      <c r="F18">
        <f t="shared" si="4"/>
        <v>0.16</v>
      </c>
      <c r="G18" s="6">
        <f t="shared" si="5"/>
        <v>2.8807002482826398</v>
      </c>
      <c r="H18">
        <f t="shared" si="13"/>
        <v>1.1000000000000001</v>
      </c>
      <c r="I18" s="6">
        <f t="shared" si="14"/>
        <v>1.7807002482826397</v>
      </c>
      <c r="J18" s="1">
        <f t="shared" si="15"/>
        <v>0</v>
      </c>
      <c r="K18" s="7">
        <f t="shared" si="16"/>
        <v>1.7807002482826397</v>
      </c>
      <c r="L18" s="1">
        <f t="shared" si="17"/>
        <v>1.46</v>
      </c>
      <c r="M18" s="14">
        <f t="shared" si="18"/>
        <v>0.32070024828263977</v>
      </c>
      <c r="O18" s="14">
        <f t="shared" si="19"/>
        <v>3.04070024828264</v>
      </c>
      <c r="P18" s="16">
        <f t="shared" si="6"/>
        <v>0</v>
      </c>
      <c r="Q18" s="3"/>
      <c r="R18" s="1">
        <v>5.3</v>
      </c>
      <c r="S18" s="1">
        <f t="shared" si="7"/>
        <v>0</v>
      </c>
      <c r="T18" s="1">
        <f t="shared" si="20"/>
        <v>5.3</v>
      </c>
      <c r="U18" s="1"/>
      <c r="V18" s="1">
        <v>1.1000000000000001</v>
      </c>
      <c r="W18" s="1">
        <f t="shared" si="8"/>
        <v>0</v>
      </c>
      <c r="X18" s="11">
        <v>4</v>
      </c>
      <c r="Y18" s="1"/>
      <c r="Z18">
        <f t="shared" si="21"/>
        <v>1.1000000000000001</v>
      </c>
      <c r="AA18">
        <f t="shared" si="9"/>
        <v>0</v>
      </c>
      <c r="AB18">
        <f t="shared" si="30"/>
        <v>4</v>
      </c>
      <c r="AC18">
        <f t="shared" si="22"/>
        <v>5.0999999999999996</v>
      </c>
      <c r="AE18">
        <f t="shared" si="23"/>
        <v>5.0999999999999996</v>
      </c>
      <c r="AF18">
        <f t="shared" si="11"/>
        <v>5.3</v>
      </c>
      <c r="AG18" s="4">
        <f t="shared" si="24"/>
        <v>-0.20000000000000018</v>
      </c>
      <c r="AH18" s="5">
        <f t="shared" si="25"/>
        <v>0</v>
      </c>
      <c r="AI18" s="5">
        <f t="shared" si="26"/>
        <v>-2.200000000000002</v>
      </c>
      <c r="AK18" s="14">
        <f t="shared" si="27"/>
        <v>4.1999999999999993</v>
      </c>
      <c r="AL18" s="12">
        <f t="shared" si="28"/>
        <v>7.04070024828264</v>
      </c>
      <c r="AM18" s="6"/>
      <c r="AN18" s="8">
        <f t="shared" si="29"/>
        <v>-2.200000000000002</v>
      </c>
    </row>
    <row r="19" spans="1:40">
      <c r="A19" s="2">
        <v>41651</v>
      </c>
      <c r="B19">
        <v>2.7132267095549101</v>
      </c>
      <c r="C19">
        <v>0.48375000000000001</v>
      </c>
      <c r="D19">
        <f t="shared" si="12"/>
        <v>3.1969767095549102</v>
      </c>
      <c r="E19" t="s">
        <v>1</v>
      </c>
      <c r="F19">
        <f t="shared" si="4"/>
        <v>0.16</v>
      </c>
      <c r="G19" s="6">
        <f t="shared" si="5"/>
        <v>3.0369767095549101</v>
      </c>
      <c r="H19">
        <f t="shared" si="13"/>
        <v>1.1000000000000001</v>
      </c>
      <c r="I19" s="6">
        <f t="shared" si="14"/>
        <v>1.93697670955491</v>
      </c>
      <c r="J19" s="1">
        <f t="shared" si="15"/>
        <v>0</v>
      </c>
      <c r="K19" s="7">
        <f t="shared" si="16"/>
        <v>1.93697670955491</v>
      </c>
      <c r="L19" s="1">
        <f t="shared" si="17"/>
        <v>1.46</v>
      </c>
      <c r="M19" s="14">
        <f t="shared" si="18"/>
        <v>0.47697670955491001</v>
      </c>
      <c r="O19" s="14">
        <f t="shared" si="19"/>
        <v>3.1969767095549098</v>
      </c>
      <c r="P19" s="16">
        <f t="shared" si="6"/>
        <v>0</v>
      </c>
      <c r="Q19" s="3"/>
      <c r="R19" s="1">
        <v>5.3</v>
      </c>
      <c r="S19" s="1">
        <f t="shared" si="7"/>
        <v>0</v>
      </c>
      <c r="T19" s="1">
        <f t="shared" si="20"/>
        <v>5.3</v>
      </c>
      <c r="U19" s="1"/>
      <c r="V19" s="1">
        <v>1.1000000000000001</v>
      </c>
      <c r="W19" s="1">
        <f t="shared" si="8"/>
        <v>0</v>
      </c>
      <c r="X19" s="11">
        <v>4</v>
      </c>
      <c r="Y19" s="1"/>
      <c r="Z19">
        <f t="shared" si="21"/>
        <v>1.1000000000000001</v>
      </c>
      <c r="AA19">
        <f t="shared" si="9"/>
        <v>0</v>
      </c>
      <c r="AB19">
        <f t="shared" si="30"/>
        <v>4</v>
      </c>
      <c r="AC19">
        <f t="shared" si="22"/>
        <v>5.0999999999999996</v>
      </c>
      <c r="AE19">
        <f t="shared" si="23"/>
        <v>5.0999999999999996</v>
      </c>
      <c r="AF19">
        <f t="shared" si="11"/>
        <v>5.3</v>
      </c>
      <c r="AG19" s="4">
        <f t="shared" si="24"/>
        <v>-0.20000000000000018</v>
      </c>
      <c r="AH19" s="5">
        <f t="shared" si="25"/>
        <v>0</v>
      </c>
      <c r="AI19" s="5">
        <f t="shared" si="26"/>
        <v>-2.4000000000000021</v>
      </c>
      <c r="AK19" s="14">
        <f t="shared" si="27"/>
        <v>4.1999999999999993</v>
      </c>
      <c r="AL19" s="12">
        <f t="shared" si="28"/>
        <v>7.1969767095549102</v>
      </c>
      <c r="AM19" s="6"/>
      <c r="AN19" s="8">
        <f t="shared" si="29"/>
        <v>-2.4000000000000021</v>
      </c>
    </row>
    <row r="20" spans="1:40">
      <c r="A20" s="2">
        <v>41652</v>
      </c>
      <c r="B20">
        <v>2.7132267095549101</v>
      </c>
      <c r="C20">
        <v>0.48775000000000002</v>
      </c>
      <c r="D20">
        <f t="shared" si="12"/>
        <v>3.2009767095549102</v>
      </c>
      <c r="E20" t="s">
        <v>1</v>
      </c>
      <c r="F20">
        <f t="shared" si="4"/>
        <v>0.16</v>
      </c>
      <c r="G20" s="6">
        <f t="shared" si="5"/>
        <v>3.0409767095549101</v>
      </c>
      <c r="H20">
        <f t="shared" si="13"/>
        <v>1.1000000000000001</v>
      </c>
      <c r="I20" s="6">
        <f t="shared" si="14"/>
        <v>1.94097670955491</v>
      </c>
      <c r="J20" s="1">
        <f t="shared" si="15"/>
        <v>0</v>
      </c>
      <c r="K20" s="7">
        <f t="shared" si="16"/>
        <v>1.94097670955491</v>
      </c>
      <c r="L20" s="1">
        <f t="shared" si="17"/>
        <v>1.46</v>
      </c>
      <c r="M20" s="14">
        <f t="shared" si="18"/>
        <v>0.48097670955491001</v>
      </c>
      <c r="O20" s="14">
        <f t="shared" si="19"/>
        <v>3.2009767095549102</v>
      </c>
      <c r="P20" s="16">
        <f t="shared" si="6"/>
        <v>0</v>
      </c>
      <c r="Q20" s="3"/>
      <c r="R20" s="1">
        <v>5.3</v>
      </c>
      <c r="S20" s="1">
        <f t="shared" si="7"/>
        <v>0</v>
      </c>
      <c r="T20" s="1">
        <f t="shared" si="20"/>
        <v>5.3</v>
      </c>
      <c r="U20" s="1"/>
      <c r="V20" s="1">
        <v>1.1000000000000001</v>
      </c>
      <c r="W20" s="1">
        <f t="shared" si="8"/>
        <v>0</v>
      </c>
      <c r="X20" s="11">
        <v>4</v>
      </c>
      <c r="Y20" s="1"/>
      <c r="Z20">
        <f t="shared" si="21"/>
        <v>1.1000000000000001</v>
      </c>
      <c r="AA20">
        <f t="shared" si="9"/>
        <v>0</v>
      </c>
      <c r="AB20">
        <f t="shared" si="30"/>
        <v>4</v>
      </c>
      <c r="AC20">
        <f t="shared" si="22"/>
        <v>5.0999999999999996</v>
      </c>
      <c r="AE20">
        <f t="shared" si="23"/>
        <v>5.0999999999999996</v>
      </c>
      <c r="AF20">
        <f t="shared" si="11"/>
        <v>5.3</v>
      </c>
      <c r="AG20" s="4">
        <f t="shared" si="24"/>
        <v>-0.20000000000000018</v>
      </c>
      <c r="AH20" s="5">
        <f t="shared" si="25"/>
        <v>0</v>
      </c>
      <c r="AI20" s="5">
        <f t="shared" si="26"/>
        <v>-2.6000000000000023</v>
      </c>
      <c r="AK20" s="14">
        <f t="shared" si="27"/>
        <v>4.1999999999999993</v>
      </c>
      <c r="AL20" s="12">
        <f t="shared" si="28"/>
        <v>7.2009767095549098</v>
      </c>
      <c r="AM20" s="6"/>
      <c r="AN20" s="8">
        <f t="shared" si="29"/>
        <v>-2.6000000000000023</v>
      </c>
    </row>
    <row r="21" spans="1:40">
      <c r="A21" s="2">
        <v>41653</v>
      </c>
      <c r="B21">
        <v>2.5609502482826398</v>
      </c>
      <c r="C21">
        <v>0.49175000000000002</v>
      </c>
      <c r="D21">
        <f t="shared" si="12"/>
        <v>3.05270024828264</v>
      </c>
      <c r="E21" t="s">
        <v>1</v>
      </c>
      <c r="F21">
        <f t="shared" si="4"/>
        <v>0.16</v>
      </c>
      <c r="G21" s="6">
        <f t="shared" si="5"/>
        <v>2.8927002482826398</v>
      </c>
      <c r="H21">
        <f t="shared" si="13"/>
        <v>1.1000000000000001</v>
      </c>
      <c r="I21" s="6">
        <f t="shared" si="14"/>
        <v>1.7927002482826397</v>
      </c>
      <c r="J21" s="1">
        <f t="shared" si="15"/>
        <v>0</v>
      </c>
      <c r="K21" s="7">
        <f t="shared" si="16"/>
        <v>1.7927002482826397</v>
      </c>
      <c r="L21" s="1">
        <f t="shared" si="17"/>
        <v>1.46</v>
      </c>
      <c r="M21" s="14">
        <f t="shared" si="18"/>
        <v>0.33270024828263978</v>
      </c>
      <c r="O21" s="14">
        <f t="shared" si="19"/>
        <v>3.0527002482826395</v>
      </c>
      <c r="P21" s="16">
        <f t="shared" si="6"/>
        <v>0</v>
      </c>
      <c r="Q21" s="3"/>
      <c r="R21" s="1">
        <v>5.3</v>
      </c>
      <c r="S21" s="1">
        <f t="shared" si="7"/>
        <v>0</v>
      </c>
      <c r="T21" s="1">
        <f t="shared" si="20"/>
        <v>5.3</v>
      </c>
      <c r="U21" s="1"/>
      <c r="V21" s="1">
        <v>1.1000000000000001</v>
      </c>
      <c r="W21" s="1">
        <f t="shared" si="8"/>
        <v>0</v>
      </c>
      <c r="X21" s="11">
        <v>4</v>
      </c>
      <c r="Y21" s="1"/>
      <c r="Z21">
        <f t="shared" si="21"/>
        <v>1.1000000000000001</v>
      </c>
      <c r="AA21">
        <f t="shared" si="9"/>
        <v>0</v>
      </c>
      <c r="AB21">
        <f t="shared" si="30"/>
        <v>4</v>
      </c>
      <c r="AC21">
        <f t="shared" si="22"/>
        <v>5.0999999999999996</v>
      </c>
      <c r="AE21">
        <f t="shared" si="23"/>
        <v>5.0999999999999996</v>
      </c>
      <c r="AF21">
        <f t="shared" si="11"/>
        <v>5.3</v>
      </c>
      <c r="AG21" s="4">
        <f t="shared" si="24"/>
        <v>-0.20000000000000018</v>
      </c>
      <c r="AH21" s="5">
        <f t="shared" si="25"/>
        <v>0</v>
      </c>
      <c r="AI21" s="5">
        <f t="shared" si="26"/>
        <v>-2.8000000000000025</v>
      </c>
      <c r="AK21" s="14">
        <f t="shared" si="27"/>
        <v>4.1999999999999993</v>
      </c>
      <c r="AL21" s="12">
        <f t="shared" si="28"/>
        <v>7.0527002482826404</v>
      </c>
      <c r="AM21" s="6"/>
      <c r="AN21" s="8">
        <f t="shared" si="29"/>
        <v>-2.8000000000000025</v>
      </c>
    </row>
    <row r="22" spans="1:40">
      <c r="A22" s="2">
        <v>41654</v>
      </c>
      <c r="B22">
        <v>2.5609502482826398</v>
      </c>
      <c r="C22">
        <v>0.49575000000000002</v>
      </c>
      <c r="D22">
        <f t="shared" si="12"/>
        <v>3.05670024828264</v>
      </c>
      <c r="E22" t="s">
        <v>1</v>
      </c>
      <c r="F22">
        <f t="shared" si="4"/>
        <v>0.16</v>
      </c>
      <c r="G22" s="6">
        <f t="shared" si="5"/>
        <v>2.8967002482826398</v>
      </c>
      <c r="H22">
        <f t="shared" si="13"/>
        <v>1.1000000000000001</v>
      </c>
      <c r="I22" s="6">
        <f t="shared" si="14"/>
        <v>1.7967002482826397</v>
      </c>
      <c r="J22" s="1">
        <f t="shared" si="15"/>
        <v>0</v>
      </c>
      <c r="K22" s="7">
        <f t="shared" si="16"/>
        <v>1.7967002482826397</v>
      </c>
      <c r="L22" s="1">
        <f t="shared" si="17"/>
        <v>1.46</v>
      </c>
      <c r="M22" s="14">
        <f t="shared" si="18"/>
        <v>0.33670024828263978</v>
      </c>
      <c r="O22" s="14">
        <f t="shared" si="19"/>
        <v>3.05670024828264</v>
      </c>
      <c r="P22" s="16">
        <f t="shared" si="6"/>
        <v>0</v>
      </c>
      <c r="Q22" s="3"/>
      <c r="R22" s="1">
        <v>5.3</v>
      </c>
      <c r="S22" s="1">
        <f t="shared" si="7"/>
        <v>0</v>
      </c>
      <c r="T22" s="1">
        <f t="shared" si="20"/>
        <v>5.3</v>
      </c>
      <c r="U22" s="1"/>
      <c r="V22" s="1">
        <v>1.1000000000000001</v>
      </c>
      <c r="W22" s="1">
        <f t="shared" si="8"/>
        <v>0</v>
      </c>
      <c r="X22" s="11">
        <v>4</v>
      </c>
      <c r="Y22" s="1"/>
      <c r="Z22">
        <f t="shared" si="21"/>
        <v>1.1000000000000001</v>
      </c>
      <c r="AA22">
        <f t="shared" si="9"/>
        <v>0</v>
      </c>
      <c r="AB22">
        <f t="shared" si="30"/>
        <v>4</v>
      </c>
      <c r="AC22">
        <f t="shared" si="22"/>
        <v>5.0999999999999996</v>
      </c>
      <c r="AE22">
        <f t="shared" si="23"/>
        <v>5.0999999999999996</v>
      </c>
      <c r="AF22">
        <f t="shared" si="11"/>
        <v>5.3</v>
      </c>
      <c r="AG22" s="4">
        <f t="shared" si="24"/>
        <v>-0.20000000000000018</v>
      </c>
      <c r="AH22" s="5">
        <f t="shared" si="25"/>
        <v>0</v>
      </c>
      <c r="AI22" s="5">
        <f t="shared" si="26"/>
        <v>-3.0000000000000027</v>
      </c>
      <c r="AK22" s="14">
        <f t="shared" si="27"/>
        <v>4.1999999999999993</v>
      </c>
      <c r="AL22" s="12">
        <f t="shared" si="28"/>
        <v>7.05670024828264</v>
      </c>
      <c r="AM22" s="6"/>
      <c r="AN22" s="8">
        <f t="shared" si="29"/>
        <v>-3.0000000000000027</v>
      </c>
    </row>
    <row r="23" spans="1:40">
      <c r="A23" s="2">
        <v>41655</v>
      </c>
      <c r="B23">
        <v>2.5609502482826398</v>
      </c>
      <c r="C23">
        <v>0.49975000000000003</v>
      </c>
      <c r="D23">
        <f t="shared" si="12"/>
        <v>3.06070024828264</v>
      </c>
      <c r="E23" t="s">
        <v>1</v>
      </c>
      <c r="F23">
        <f t="shared" si="4"/>
        <v>0.16</v>
      </c>
      <c r="G23" s="6">
        <f t="shared" si="5"/>
        <v>2.9007002482826398</v>
      </c>
      <c r="H23">
        <f t="shared" si="13"/>
        <v>1.1000000000000001</v>
      </c>
      <c r="I23" s="6">
        <f t="shared" si="14"/>
        <v>1.8007002482826397</v>
      </c>
      <c r="J23" s="1">
        <f t="shared" si="15"/>
        <v>0</v>
      </c>
      <c r="K23" s="7">
        <f t="shared" si="16"/>
        <v>1.8007002482826397</v>
      </c>
      <c r="L23" s="1">
        <f t="shared" si="17"/>
        <v>1.46</v>
      </c>
      <c r="M23" s="14">
        <f t="shared" si="18"/>
        <v>0.34070024828263978</v>
      </c>
      <c r="O23" s="14">
        <f t="shared" si="19"/>
        <v>3.0607002482826395</v>
      </c>
      <c r="P23" s="16">
        <f t="shared" si="6"/>
        <v>0</v>
      </c>
      <c r="Q23" s="3"/>
      <c r="R23" s="1">
        <v>5.3</v>
      </c>
      <c r="S23" s="1">
        <f t="shared" si="7"/>
        <v>0</v>
      </c>
      <c r="T23" s="1">
        <f t="shared" si="20"/>
        <v>5.3</v>
      </c>
      <c r="U23" s="1"/>
      <c r="V23" s="1">
        <v>1.1000000000000001</v>
      </c>
      <c r="W23" s="1">
        <f t="shared" si="8"/>
        <v>0</v>
      </c>
      <c r="X23" s="11">
        <v>4</v>
      </c>
      <c r="Y23" s="1"/>
      <c r="Z23">
        <f t="shared" si="21"/>
        <v>1.1000000000000001</v>
      </c>
      <c r="AA23">
        <f t="shared" si="9"/>
        <v>0</v>
      </c>
      <c r="AB23">
        <f t="shared" si="30"/>
        <v>4</v>
      </c>
      <c r="AC23">
        <f t="shared" si="22"/>
        <v>5.0999999999999996</v>
      </c>
      <c r="AE23">
        <f t="shared" si="23"/>
        <v>5.0999999999999996</v>
      </c>
      <c r="AF23">
        <f t="shared" si="11"/>
        <v>5.3</v>
      </c>
      <c r="AG23" s="4">
        <f t="shared" si="24"/>
        <v>-0.20000000000000018</v>
      </c>
      <c r="AH23" s="5">
        <f t="shared" si="25"/>
        <v>0</v>
      </c>
      <c r="AI23" s="5">
        <f t="shared" si="26"/>
        <v>-3.2000000000000028</v>
      </c>
      <c r="AK23" s="14">
        <f t="shared" si="27"/>
        <v>4.1999999999999993</v>
      </c>
      <c r="AL23" s="12">
        <f t="shared" si="28"/>
        <v>7.0607002482826395</v>
      </c>
      <c r="AM23" s="6"/>
      <c r="AN23" s="8">
        <f t="shared" si="29"/>
        <v>-3.2000000000000028</v>
      </c>
    </row>
    <row r="24" spans="1:40">
      <c r="A24" s="2">
        <v>41656</v>
      </c>
      <c r="B24">
        <v>2.4127516951866701</v>
      </c>
      <c r="C24">
        <v>0.50375000000000003</v>
      </c>
      <c r="D24">
        <f t="shared" si="12"/>
        <v>2.9165016951866702</v>
      </c>
      <c r="E24" t="s">
        <v>1</v>
      </c>
      <c r="F24">
        <f t="shared" si="4"/>
        <v>0.16</v>
      </c>
      <c r="G24" s="6">
        <f t="shared" si="5"/>
        <v>2.7565016951866701</v>
      </c>
      <c r="H24">
        <f t="shared" si="13"/>
        <v>1.1000000000000001</v>
      </c>
      <c r="I24" s="6">
        <f t="shared" si="14"/>
        <v>1.65650169518667</v>
      </c>
      <c r="J24" s="1">
        <f t="shared" si="15"/>
        <v>0</v>
      </c>
      <c r="K24" s="7">
        <f t="shared" si="16"/>
        <v>1.65650169518667</v>
      </c>
      <c r="L24" s="1">
        <f t="shared" si="17"/>
        <v>1.46</v>
      </c>
      <c r="M24" s="14">
        <f t="shared" si="18"/>
        <v>0.19650169518667004</v>
      </c>
      <c r="O24" s="14">
        <f t="shared" si="19"/>
        <v>2.9165016951866702</v>
      </c>
      <c r="P24" s="16">
        <f t="shared" si="6"/>
        <v>0</v>
      </c>
      <c r="Q24" s="3"/>
      <c r="R24" s="1">
        <v>5.3</v>
      </c>
      <c r="S24" s="1">
        <f t="shared" si="7"/>
        <v>0</v>
      </c>
      <c r="T24" s="1">
        <f t="shared" si="20"/>
        <v>5.3</v>
      </c>
      <c r="U24" s="1"/>
      <c r="V24" s="1">
        <v>1.1000000000000001</v>
      </c>
      <c r="W24" s="1">
        <f t="shared" si="8"/>
        <v>0</v>
      </c>
      <c r="X24" s="11">
        <v>4</v>
      </c>
      <c r="Y24" s="1"/>
      <c r="Z24">
        <f t="shared" si="21"/>
        <v>1.1000000000000001</v>
      </c>
      <c r="AA24">
        <f t="shared" si="9"/>
        <v>0</v>
      </c>
      <c r="AB24">
        <f t="shared" si="30"/>
        <v>4</v>
      </c>
      <c r="AC24">
        <f t="shared" si="22"/>
        <v>5.0999999999999996</v>
      </c>
      <c r="AE24">
        <f t="shared" si="23"/>
        <v>5.0999999999999996</v>
      </c>
      <c r="AF24">
        <f t="shared" si="11"/>
        <v>5.3</v>
      </c>
      <c r="AG24" s="4">
        <f t="shared" si="24"/>
        <v>-0.20000000000000018</v>
      </c>
      <c r="AH24" s="5">
        <f t="shared" si="25"/>
        <v>0</v>
      </c>
      <c r="AI24" s="5">
        <f t="shared" si="26"/>
        <v>-3.400000000000003</v>
      </c>
      <c r="AK24" s="14">
        <f t="shared" si="27"/>
        <v>4.1999999999999993</v>
      </c>
      <c r="AL24" s="12">
        <f t="shared" si="28"/>
        <v>6.9165016951866702</v>
      </c>
      <c r="AM24" s="6"/>
      <c r="AN24" s="8">
        <f t="shared" si="29"/>
        <v>-3.400000000000003</v>
      </c>
    </row>
    <row r="25" spans="1:40">
      <c r="A25" s="2">
        <v>41657</v>
      </c>
      <c r="B25">
        <v>2.5609502482826398</v>
      </c>
      <c r="C25">
        <v>0.50775000000000003</v>
      </c>
      <c r="D25">
        <f t="shared" si="12"/>
        <v>3.06870024828264</v>
      </c>
      <c r="E25" t="s">
        <v>1</v>
      </c>
      <c r="F25">
        <f t="shared" si="4"/>
        <v>0.16</v>
      </c>
      <c r="G25" s="6">
        <f t="shared" si="5"/>
        <v>2.9087002482826398</v>
      </c>
      <c r="H25">
        <f t="shared" si="13"/>
        <v>1.1000000000000001</v>
      </c>
      <c r="I25" s="6">
        <f t="shared" si="14"/>
        <v>1.8087002482826398</v>
      </c>
      <c r="J25" s="1">
        <f t="shared" si="15"/>
        <v>0</v>
      </c>
      <c r="K25" s="7">
        <f t="shared" si="16"/>
        <v>1.8087002482826398</v>
      </c>
      <c r="L25" s="1">
        <f t="shared" si="17"/>
        <v>1.46</v>
      </c>
      <c r="M25" s="14">
        <f t="shared" si="18"/>
        <v>0.34870024828263979</v>
      </c>
      <c r="O25" s="14">
        <f t="shared" si="19"/>
        <v>3.0687002482826395</v>
      </c>
      <c r="P25" s="16">
        <f t="shared" si="6"/>
        <v>0</v>
      </c>
      <c r="Q25" s="3"/>
      <c r="R25" s="1">
        <v>5.3</v>
      </c>
      <c r="S25" s="1">
        <f t="shared" si="7"/>
        <v>0</v>
      </c>
      <c r="T25" s="1">
        <f t="shared" si="20"/>
        <v>5.3</v>
      </c>
      <c r="U25" s="1"/>
      <c r="V25" s="1">
        <v>1.1000000000000001</v>
      </c>
      <c r="W25" s="1">
        <f t="shared" si="8"/>
        <v>0</v>
      </c>
      <c r="X25" s="11">
        <v>4</v>
      </c>
      <c r="Y25" s="1"/>
      <c r="Z25">
        <f t="shared" si="21"/>
        <v>1.1000000000000001</v>
      </c>
      <c r="AA25">
        <f t="shared" si="9"/>
        <v>0</v>
      </c>
      <c r="AB25">
        <f t="shared" si="30"/>
        <v>4</v>
      </c>
      <c r="AC25">
        <f t="shared" si="22"/>
        <v>5.0999999999999996</v>
      </c>
      <c r="AE25">
        <f t="shared" si="23"/>
        <v>5.0999999999999996</v>
      </c>
      <c r="AF25">
        <f t="shared" si="11"/>
        <v>5.3</v>
      </c>
      <c r="AG25" s="4">
        <f t="shared" si="24"/>
        <v>-0.20000000000000018</v>
      </c>
      <c r="AH25" s="5">
        <f t="shared" si="25"/>
        <v>0</v>
      </c>
      <c r="AI25" s="5">
        <f t="shared" si="26"/>
        <v>-3.6000000000000032</v>
      </c>
      <c r="AK25" s="14">
        <f t="shared" si="27"/>
        <v>4.1999999999999993</v>
      </c>
      <c r="AL25" s="12">
        <f t="shared" si="28"/>
        <v>7.0687002482826404</v>
      </c>
      <c r="AM25" s="6"/>
      <c r="AN25" s="8">
        <f t="shared" si="29"/>
        <v>-3.6000000000000032</v>
      </c>
    </row>
    <row r="26" spans="1:40">
      <c r="A26" s="2">
        <v>41658</v>
      </c>
      <c r="B26">
        <v>2.2686492495342798</v>
      </c>
      <c r="C26">
        <v>0.51175000000000004</v>
      </c>
      <c r="D26">
        <f t="shared" si="12"/>
        <v>2.78039924953428</v>
      </c>
      <c r="E26" t="s">
        <v>1</v>
      </c>
      <c r="F26">
        <f t="shared" si="4"/>
        <v>0.16</v>
      </c>
      <c r="G26" s="6">
        <f t="shared" si="5"/>
        <v>2.6203992495342798</v>
      </c>
      <c r="H26">
        <f t="shared" si="13"/>
        <v>1.1000000000000001</v>
      </c>
      <c r="I26" s="6">
        <f t="shared" si="14"/>
        <v>1.5203992495342797</v>
      </c>
      <c r="J26" s="1">
        <f t="shared" si="15"/>
        <v>0</v>
      </c>
      <c r="K26" s="7">
        <f t="shared" si="16"/>
        <v>1.5203992495342797</v>
      </c>
      <c r="L26" s="1">
        <f t="shared" si="17"/>
        <v>1.46</v>
      </c>
      <c r="M26" s="14">
        <f t="shared" si="18"/>
        <v>6.0399249534279775E-2</v>
      </c>
      <c r="O26" s="14">
        <f t="shared" si="19"/>
        <v>2.7803992495342795</v>
      </c>
      <c r="P26" s="16">
        <f t="shared" si="6"/>
        <v>0</v>
      </c>
      <c r="Q26" s="3"/>
      <c r="R26" s="1">
        <v>5.3</v>
      </c>
      <c r="S26" s="1">
        <f t="shared" si="7"/>
        <v>0</v>
      </c>
      <c r="T26" s="1">
        <f t="shared" si="20"/>
        <v>5.3</v>
      </c>
      <c r="U26" s="1"/>
      <c r="V26" s="1">
        <v>1.1000000000000001</v>
      </c>
      <c r="W26" s="1">
        <f t="shared" si="8"/>
        <v>0</v>
      </c>
      <c r="X26" s="11">
        <v>4</v>
      </c>
      <c r="Y26" s="1"/>
      <c r="Z26">
        <f t="shared" si="21"/>
        <v>1.1000000000000001</v>
      </c>
      <c r="AA26">
        <f t="shared" si="9"/>
        <v>0</v>
      </c>
      <c r="AB26">
        <f t="shared" si="30"/>
        <v>4</v>
      </c>
      <c r="AC26">
        <f t="shared" si="22"/>
        <v>5.0999999999999996</v>
      </c>
      <c r="AE26">
        <f t="shared" si="23"/>
        <v>5.0999999999999996</v>
      </c>
      <c r="AF26">
        <f t="shared" si="11"/>
        <v>5.3</v>
      </c>
      <c r="AG26" s="4">
        <f t="shared" si="24"/>
        <v>-0.20000000000000018</v>
      </c>
      <c r="AH26" s="5">
        <f t="shared" si="25"/>
        <v>0</v>
      </c>
      <c r="AI26" s="5">
        <f t="shared" si="26"/>
        <v>-3.8000000000000034</v>
      </c>
      <c r="AK26" s="14">
        <f t="shared" si="27"/>
        <v>4.1999999999999993</v>
      </c>
      <c r="AL26" s="12">
        <f t="shared" si="28"/>
        <v>6.7803992495342804</v>
      </c>
      <c r="AM26" s="6"/>
      <c r="AN26" s="8">
        <f t="shared" si="29"/>
        <v>-3.8000000000000034</v>
      </c>
    </row>
    <row r="27" spans="1:40">
      <c r="A27" s="2">
        <v>41659</v>
      </c>
      <c r="B27">
        <v>2.3235052478331899</v>
      </c>
      <c r="C27">
        <v>0.51575000000000004</v>
      </c>
      <c r="D27">
        <f t="shared" si="12"/>
        <v>2.8392552478331901</v>
      </c>
      <c r="E27" t="s">
        <v>1</v>
      </c>
      <c r="F27">
        <f t="shared" si="4"/>
        <v>0.16</v>
      </c>
      <c r="G27" s="6">
        <f t="shared" si="5"/>
        <v>2.6792552478331899</v>
      </c>
      <c r="H27">
        <f t="shared" si="13"/>
        <v>1.1000000000000001</v>
      </c>
      <c r="I27" s="6">
        <f t="shared" si="14"/>
        <v>1.5792552478331898</v>
      </c>
      <c r="J27" s="1">
        <f t="shared" si="15"/>
        <v>0</v>
      </c>
      <c r="K27" s="7">
        <f t="shared" si="16"/>
        <v>1.5792552478331898</v>
      </c>
      <c r="L27" s="1">
        <f t="shared" si="17"/>
        <v>1.46</v>
      </c>
      <c r="M27" s="14">
        <f t="shared" si="18"/>
        <v>0.11925524783318986</v>
      </c>
      <c r="O27" s="14">
        <f t="shared" si="19"/>
        <v>2.8392552478331901</v>
      </c>
      <c r="P27" s="16">
        <f t="shared" si="6"/>
        <v>0</v>
      </c>
      <c r="Q27" s="3"/>
      <c r="R27" s="1">
        <v>5.3</v>
      </c>
      <c r="S27" s="1">
        <f t="shared" si="7"/>
        <v>0</v>
      </c>
      <c r="T27" s="1">
        <f t="shared" si="20"/>
        <v>5.3</v>
      </c>
      <c r="U27" s="1"/>
      <c r="V27" s="1">
        <v>1.1000000000000001</v>
      </c>
      <c r="W27" s="1">
        <f t="shared" si="8"/>
        <v>0</v>
      </c>
      <c r="X27" s="11">
        <v>4</v>
      </c>
      <c r="Y27" s="1"/>
      <c r="Z27">
        <f t="shared" si="21"/>
        <v>1.1000000000000001</v>
      </c>
      <c r="AA27">
        <f t="shared" si="9"/>
        <v>0</v>
      </c>
      <c r="AB27">
        <f t="shared" si="30"/>
        <v>4</v>
      </c>
      <c r="AC27">
        <f t="shared" si="22"/>
        <v>5.0999999999999996</v>
      </c>
      <c r="AE27">
        <f t="shared" si="23"/>
        <v>5.0999999999999996</v>
      </c>
      <c r="AF27">
        <f t="shared" si="11"/>
        <v>5.3</v>
      </c>
      <c r="AG27" s="4">
        <f t="shared" si="24"/>
        <v>-0.20000000000000018</v>
      </c>
      <c r="AH27" s="5">
        <f t="shared" si="25"/>
        <v>0</v>
      </c>
      <c r="AI27" s="5">
        <f t="shared" si="26"/>
        <v>-4.0000000000000036</v>
      </c>
      <c r="AK27" s="14">
        <f t="shared" si="27"/>
        <v>4.1999999999999993</v>
      </c>
      <c r="AL27" s="12">
        <f t="shared" si="28"/>
        <v>6.8392552478331901</v>
      </c>
      <c r="AM27" s="6"/>
      <c r="AN27" s="8">
        <f t="shared" si="29"/>
        <v>-4.0000000000000036</v>
      </c>
    </row>
    <row r="28" spans="1:40">
      <c r="A28" s="2">
        <v>41660</v>
      </c>
      <c r="B28">
        <v>2.1998282893067702</v>
      </c>
      <c r="C28">
        <v>0.51975000000000005</v>
      </c>
      <c r="D28">
        <f t="shared" si="12"/>
        <v>2.7195782893067704</v>
      </c>
      <c r="E28" t="s">
        <v>1</v>
      </c>
      <c r="F28">
        <f t="shared" si="4"/>
        <v>0.16</v>
      </c>
      <c r="G28" s="6">
        <f t="shared" si="5"/>
        <v>2.5595782893067702</v>
      </c>
      <c r="H28">
        <f t="shared" si="13"/>
        <v>1.1000000000000001</v>
      </c>
      <c r="I28" s="6">
        <f t="shared" si="14"/>
        <v>1.4595782893067701</v>
      </c>
      <c r="J28" s="1">
        <f t="shared" si="15"/>
        <v>0</v>
      </c>
      <c r="K28" s="7">
        <f t="shared" si="16"/>
        <v>1.4595782893067701</v>
      </c>
      <c r="L28" s="1">
        <f t="shared" si="17"/>
        <v>1.4595782893067701</v>
      </c>
      <c r="M28" s="14">
        <f t="shared" si="18"/>
        <v>0</v>
      </c>
      <c r="O28" s="14">
        <f t="shared" si="19"/>
        <v>2.7195782893067699</v>
      </c>
      <c r="P28" s="16">
        <f t="shared" si="6"/>
        <v>0</v>
      </c>
      <c r="Q28" s="3"/>
      <c r="R28" s="1">
        <v>5.3</v>
      </c>
      <c r="S28" s="1">
        <f t="shared" si="7"/>
        <v>4.2171069322982646E-4</v>
      </c>
      <c r="T28" s="1">
        <f t="shared" si="20"/>
        <v>5.3004217106932296</v>
      </c>
      <c r="U28" s="1"/>
      <c r="V28" s="1">
        <v>1.1000000000000001</v>
      </c>
      <c r="W28" s="1">
        <f t="shared" si="8"/>
        <v>0</v>
      </c>
      <c r="X28" s="11">
        <v>4</v>
      </c>
      <c r="Y28" s="1"/>
      <c r="Z28">
        <f t="shared" si="21"/>
        <v>1.1000000000000001</v>
      </c>
      <c r="AA28">
        <f t="shared" si="9"/>
        <v>0</v>
      </c>
      <c r="AB28">
        <f t="shared" si="30"/>
        <v>4</v>
      </c>
      <c r="AC28">
        <f t="shared" si="22"/>
        <v>5.0999999999999996</v>
      </c>
      <c r="AE28">
        <f t="shared" si="23"/>
        <v>5.0999999999999996</v>
      </c>
      <c r="AF28">
        <f t="shared" si="11"/>
        <v>5.3004217106932296</v>
      </c>
      <c r="AG28" s="4">
        <f t="shared" si="24"/>
        <v>-0.20042171069323</v>
      </c>
      <c r="AH28" s="5">
        <f t="shared" si="25"/>
        <v>0</v>
      </c>
      <c r="AI28" s="5">
        <f t="shared" si="26"/>
        <v>-4.2004217106932336</v>
      </c>
      <c r="AK28" s="14">
        <f t="shared" si="27"/>
        <v>4.2004217106932291</v>
      </c>
      <c r="AL28" s="12">
        <f t="shared" si="28"/>
        <v>6.7195782893067708</v>
      </c>
      <c r="AM28" s="6"/>
      <c r="AN28" s="8">
        <f t="shared" si="29"/>
        <v>-4.2004217106932336</v>
      </c>
    </row>
    <row r="29" spans="1:40">
      <c r="A29" s="2">
        <v>41661</v>
      </c>
      <c r="B29">
        <v>2.3604125514639298</v>
      </c>
      <c r="C29">
        <v>0.52</v>
      </c>
      <c r="D29">
        <f t="shared" si="12"/>
        <v>2.8804125514639298</v>
      </c>
      <c r="E29" t="s">
        <v>1</v>
      </c>
      <c r="F29">
        <f t="shared" si="4"/>
        <v>0.16</v>
      </c>
      <c r="G29" s="6">
        <f t="shared" si="5"/>
        <v>2.7204125514639297</v>
      </c>
      <c r="H29">
        <f t="shared" si="13"/>
        <v>1.1000000000000001</v>
      </c>
      <c r="I29" s="6">
        <f t="shared" si="14"/>
        <v>1.6204125514639296</v>
      </c>
      <c r="J29" s="1">
        <f t="shared" si="15"/>
        <v>0</v>
      </c>
      <c r="K29" s="7">
        <f t="shared" si="16"/>
        <v>1.6204125514639296</v>
      </c>
      <c r="L29" s="1">
        <f t="shared" si="17"/>
        <v>1.46</v>
      </c>
      <c r="M29" s="14">
        <f t="shared" si="18"/>
        <v>0.16041255146392963</v>
      </c>
      <c r="O29" s="14">
        <f t="shared" si="19"/>
        <v>2.8804125514639294</v>
      </c>
      <c r="P29" s="16">
        <f t="shared" si="6"/>
        <v>0</v>
      </c>
      <c r="Q29" s="3"/>
      <c r="R29" s="1">
        <v>5.3</v>
      </c>
      <c r="S29" s="1">
        <f t="shared" si="7"/>
        <v>0</v>
      </c>
      <c r="T29" s="1">
        <f t="shared" si="20"/>
        <v>5.3</v>
      </c>
      <c r="U29" s="1"/>
      <c r="V29" s="1">
        <v>1.1000000000000001</v>
      </c>
      <c r="W29" s="1">
        <f t="shared" si="8"/>
        <v>0</v>
      </c>
      <c r="X29" s="11">
        <v>4</v>
      </c>
      <c r="Y29" s="1"/>
      <c r="Z29">
        <f t="shared" si="21"/>
        <v>1.1000000000000001</v>
      </c>
      <c r="AA29">
        <f t="shared" si="9"/>
        <v>0</v>
      </c>
      <c r="AB29">
        <f t="shared" si="30"/>
        <v>4</v>
      </c>
      <c r="AC29">
        <f t="shared" si="22"/>
        <v>5.0999999999999996</v>
      </c>
      <c r="AE29">
        <f t="shared" si="23"/>
        <v>5.0999999999999996</v>
      </c>
      <c r="AF29">
        <f t="shared" si="11"/>
        <v>5.3</v>
      </c>
      <c r="AG29" s="4">
        <f t="shared" si="24"/>
        <v>-0.20000000000000018</v>
      </c>
      <c r="AH29" s="5">
        <f t="shared" si="25"/>
        <v>0</v>
      </c>
      <c r="AI29" s="5">
        <f t="shared" si="26"/>
        <v>-4.4004217106932337</v>
      </c>
      <c r="AK29" s="14">
        <f t="shared" si="27"/>
        <v>4.1999999999999993</v>
      </c>
      <c r="AL29" s="12">
        <f t="shared" si="28"/>
        <v>6.8804125514639303</v>
      </c>
      <c r="AM29" s="6"/>
      <c r="AN29" s="8">
        <f t="shared" si="29"/>
        <v>-4.4004217106932337</v>
      </c>
    </row>
    <row r="30" spans="1:40">
      <c r="A30" s="2">
        <v>41662</v>
      </c>
      <c r="B30">
        <v>2.3789670756443799</v>
      </c>
      <c r="C30">
        <v>0.55600000000000005</v>
      </c>
      <c r="D30">
        <f t="shared" si="12"/>
        <v>2.93496707564438</v>
      </c>
      <c r="E30" t="s">
        <v>1</v>
      </c>
      <c r="F30">
        <f t="shared" si="4"/>
        <v>0.16</v>
      </c>
      <c r="G30" s="6">
        <f t="shared" si="5"/>
        <v>2.7749670756443798</v>
      </c>
      <c r="H30">
        <f t="shared" si="13"/>
        <v>1.1000000000000001</v>
      </c>
      <c r="I30" s="6">
        <f t="shared" si="14"/>
        <v>1.6749670756443797</v>
      </c>
      <c r="J30" s="1">
        <f t="shared" si="15"/>
        <v>0</v>
      </c>
      <c r="K30" s="7">
        <f t="shared" si="16"/>
        <v>1.6749670756443797</v>
      </c>
      <c r="L30" s="1">
        <f t="shared" si="17"/>
        <v>1.46</v>
      </c>
      <c r="M30" s="14">
        <f t="shared" si="18"/>
        <v>0.21496707564437978</v>
      </c>
      <c r="O30" s="14">
        <f t="shared" si="19"/>
        <v>2.93496707564438</v>
      </c>
      <c r="P30" s="16">
        <f t="shared" si="6"/>
        <v>0</v>
      </c>
      <c r="Q30" s="3"/>
      <c r="R30" s="1">
        <v>5.3</v>
      </c>
      <c r="S30" s="1">
        <f t="shared" si="7"/>
        <v>0</v>
      </c>
      <c r="T30" s="1">
        <f t="shared" si="20"/>
        <v>5.3</v>
      </c>
      <c r="U30" s="1"/>
      <c r="V30" s="1">
        <v>1.1000000000000001</v>
      </c>
      <c r="W30" s="1">
        <f t="shared" si="8"/>
        <v>0</v>
      </c>
      <c r="X30" s="11">
        <v>4</v>
      </c>
      <c r="Y30" s="1"/>
      <c r="Z30">
        <f t="shared" si="21"/>
        <v>1.1000000000000001</v>
      </c>
      <c r="AA30">
        <f t="shared" si="9"/>
        <v>0</v>
      </c>
      <c r="AB30">
        <f t="shared" si="30"/>
        <v>4</v>
      </c>
      <c r="AC30">
        <f t="shared" si="22"/>
        <v>5.0999999999999996</v>
      </c>
      <c r="AE30">
        <f t="shared" si="23"/>
        <v>5.0999999999999996</v>
      </c>
      <c r="AF30">
        <f t="shared" si="11"/>
        <v>5.3</v>
      </c>
      <c r="AG30" s="4">
        <f t="shared" si="24"/>
        <v>-0.20000000000000018</v>
      </c>
      <c r="AH30" s="5">
        <f t="shared" si="25"/>
        <v>0</v>
      </c>
      <c r="AI30" s="5">
        <f t="shared" si="26"/>
        <v>-4.6004217106932339</v>
      </c>
      <c r="AK30" s="14">
        <f t="shared" si="27"/>
        <v>4.1999999999999993</v>
      </c>
      <c r="AL30" s="12">
        <f t="shared" si="28"/>
        <v>6.93496707564438</v>
      </c>
      <c r="AM30" s="6"/>
      <c r="AN30" s="8">
        <f t="shared" si="29"/>
        <v>-4.6004217106932339</v>
      </c>
    </row>
    <row r="31" spans="1:40">
      <c r="A31" s="2">
        <v>41663</v>
      </c>
      <c r="B31">
        <v>2.3975887955955</v>
      </c>
      <c r="C31">
        <v>0.59200000000000008</v>
      </c>
      <c r="D31">
        <f t="shared" si="12"/>
        <v>2.9895887955955001</v>
      </c>
      <c r="E31" t="s">
        <v>1</v>
      </c>
      <c r="F31">
        <f t="shared" si="4"/>
        <v>0.16</v>
      </c>
      <c r="G31" s="6">
        <f t="shared" si="5"/>
        <v>2.8295887955954999</v>
      </c>
      <c r="H31">
        <f t="shared" si="13"/>
        <v>1.1000000000000001</v>
      </c>
      <c r="I31" s="6">
        <f t="shared" si="14"/>
        <v>1.7295887955954998</v>
      </c>
      <c r="J31" s="1">
        <f t="shared" si="15"/>
        <v>0</v>
      </c>
      <c r="K31" s="7">
        <f t="shared" si="16"/>
        <v>1.7295887955954998</v>
      </c>
      <c r="L31" s="1">
        <f t="shared" si="17"/>
        <v>1.46</v>
      </c>
      <c r="M31" s="14">
        <f t="shared" si="18"/>
        <v>0.26958879559549986</v>
      </c>
      <c r="O31" s="14">
        <f t="shared" si="19"/>
        <v>2.9895887955955001</v>
      </c>
      <c r="P31" s="16">
        <f t="shared" si="6"/>
        <v>0</v>
      </c>
      <c r="Q31" s="3"/>
      <c r="R31" s="1">
        <v>5.3</v>
      </c>
      <c r="S31" s="1">
        <f t="shared" si="7"/>
        <v>0</v>
      </c>
      <c r="T31" s="1">
        <f t="shared" si="20"/>
        <v>5.3</v>
      </c>
      <c r="U31" s="1"/>
      <c r="V31" s="1">
        <v>1.1000000000000001</v>
      </c>
      <c r="W31" s="1">
        <f t="shared" si="8"/>
        <v>0</v>
      </c>
      <c r="X31" s="11">
        <v>4</v>
      </c>
      <c r="Y31" s="1"/>
      <c r="Z31">
        <f t="shared" si="21"/>
        <v>1.1000000000000001</v>
      </c>
      <c r="AA31">
        <f t="shared" si="9"/>
        <v>0</v>
      </c>
      <c r="AB31">
        <f t="shared" si="30"/>
        <v>4</v>
      </c>
      <c r="AC31">
        <f t="shared" si="22"/>
        <v>5.0999999999999996</v>
      </c>
      <c r="AE31">
        <f t="shared" si="23"/>
        <v>5.0999999999999996</v>
      </c>
      <c r="AF31">
        <f t="shared" si="11"/>
        <v>5.3</v>
      </c>
      <c r="AG31" s="4">
        <f t="shared" si="24"/>
        <v>-0.20000000000000018</v>
      </c>
      <c r="AH31" s="5">
        <f t="shared" si="25"/>
        <v>0</v>
      </c>
      <c r="AI31" s="5">
        <f t="shared" si="26"/>
        <v>-4.8004217106932341</v>
      </c>
      <c r="AK31" s="14">
        <f t="shared" si="27"/>
        <v>4.1999999999999993</v>
      </c>
      <c r="AL31" s="12">
        <f t="shared" si="28"/>
        <v>6.9895887955955001</v>
      </c>
      <c r="AM31" s="6"/>
      <c r="AN31" s="8">
        <f t="shared" si="29"/>
        <v>-4.8004217106932341</v>
      </c>
    </row>
    <row r="32" spans="1:40">
      <c r="A32" s="2">
        <v>41664</v>
      </c>
      <c r="B32">
        <v>2.5645747836949502</v>
      </c>
      <c r="C32">
        <v>0.62800000000000011</v>
      </c>
      <c r="D32">
        <f t="shared" si="12"/>
        <v>3.1925747836949503</v>
      </c>
      <c r="E32" t="s">
        <v>1</v>
      </c>
      <c r="F32">
        <f t="shared" si="4"/>
        <v>0.16</v>
      </c>
      <c r="G32" s="6">
        <f t="shared" si="5"/>
        <v>3.0325747836949501</v>
      </c>
      <c r="H32">
        <f t="shared" si="13"/>
        <v>1.1000000000000001</v>
      </c>
      <c r="I32" s="6">
        <f t="shared" si="14"/>
        <v>1.9325747836949501</v>
      </c>
      <c r="J32" s="1">
        <f t="shared" si="15"/>
        <v>0</v>
      </c>
      <c r="K32" s="7">
        <f t="shared" si="16"/>
        <v>1.9325747836949501</v>
      </c>
      <c r="L32" s="1">
        <f t="shared" si="17"/>
        <v>1.46</v>
      </c>
      <c r="M32" s="14">
        <f t="shared" si="18"/>
        <v>0.4725747836949501</v>
      </c>
      <c r="O32" s="14">
        <f t="shared" si="19"/>
        <v>3.1925747836949498</v>
      </c>
      <c r="P32" s="16">
        <f t="shared" si="6"/>
        <v>0</v>
      </c>
      <c r="Q32" s="3"/>
      <c r="R32" s="1">
        <v>5.3</v>
      </c>
      <c r="S32" s="1">
        <f t="shared" si="7"/>
        <v>0</v>
      </c>
      <c r="T32" s="1">
        <f t="shared" si="20"/>
        <v>5.3</v>
      </c>
      <c r="U32" s="1"/>
      <c r="V32" s="1">
        <v>1.1000000000000001</v>
      </c>
      <c r="W32" s="1">
        <f t="shared" si="8"/>
        <v>0</v>
      </c>
      <c r="X32" s="11">
        <v>4</v>
      </c>
      <c r="Y32" s="1"/>
      <c r="Z32">
        <f t="shared" si="21"/>
        <v>1.1000000000000001</v>
      </c>
      <c r="AA32">
        <f t="shared" si="9"/>
        <v>0</v>
      </c>
      <c r="AB32">
        <f t="shared" si="30"/>
        <v>4</v>
      </c>
      <c r="AC32">
        <f t="shared" si="22"/>
        <v>5.0999999999999996</v>
      </c>
      <c r="AE32">
        <f t="shared" si="23"/>
        <v>5.0999999999999996</v>
      </c>
      <c r="AF32">
        <f t="shared" si="11"/>
        <v>5.3</v>
      </c>
      <c r="AG32" s="4">
        <f t="shared" si="24"/>
        <v>-0.20000000000000018</v>
      </c>
      <c r="AH32" s="5">
        <f t="shared" si="25"/>
        <v>0</v>
      </c>
      <c r="AI32" s="5">
        <f t="shared" si="26"/>
        <v>-5.0004217106932343</v>
      </c>
      <c r="AK32" s="14">
        <f t="shared" si="27"/>
        <v>4.1999999999999993</v>
      </c>
      <c r="AL32" s="12">
        <f t="shared" si="28"/>
        <v>7.1925747836949503</v>
      </c>
      <c r="AM32" s="6"/>
      <c r="AN32" s="8">
        <f t="shared" si="29"/>
        <v>-5.0004217106932343</v>
      </c>
    </row>
    <row r="33" spans="1:40">
      <c r="A33" s="2">
        <v>41665</v>
      </c>
      <c r="B33">
        <v>2.4350336665165</v>
      </c>
      <c r="C33">
        <v>0.66400000000000015</v>
      </c>
      <c r="D33">
        <f t="shared" si="12"/>
        <v>3.0990336665165001</v>
      </c>
      <c r="E33" t="s">
        <v>1</v>
      </c>
      <c r="F33">
        <f t="shared" si="4"/>
        <v>0.16</v>
      </c>
      <c r="G33" s="6">
        <f t="shared" si="5"/>
        <v>2.9390336665165</v>
      </c>
      <c r="H33">
        <f t="shared" si="13"/>
        <v>1.1000000000000001</v>
      </c>
      <c r="I33" s="6">
        <f t="shared" si="14"/>
        <v>1.8390336665164999</v>
      </c>
      <c r="J33" s="1">
        <f t="shared" si="15"/>
        <v>0</v>
      </c>
      <c r="K33" s="7">
        <f t="shared" si="16"/>
        <v>1.8390336665164999</v>
      </c>
      <c r="L33" s="1">
        <f t="shared" si="17"/>
        <v>1.46</v>
      </c>
      <c r="M33" s="14">
        <f t="shared" si="18"/>
        <v>0.37903366651649995</v>
      </c>
      <c r="O33" s="14">
        <f t="shared" si="19"/>
        <v>3.0990336665165001</v>
      </c>
      <c r="P33" s="16">
        <f t="shared" si="6"/>
        <v>0</v>
      </c>
      <c r="Q33" s="3"/>
      <c r="R33" s="1">
        <v>5.3</v>
      </c>
      <c r="S33" s="1">
        <f t="shared" si="7"/>
        <v>0</v>
      </c>
      <c r="T33" s="1">
        <f t="shared" si="20"/>
        <v>5.3</v>
      </c>
      <c r="U33" s="1"/>
      <c r="V33" s="1">
        <v>1.1000000000000001</v>
      </c>
      <c r="W33" s="1">
        <f t="shared" si="8"/>
        <v>0</v>
      </c>
      <c r="X33" s="11">
        <v>4</v>
      </c>
      <c r="Y33" s="1"/>
      <c r="Z33">
        <f t="shared" si="21"/>
        <v>1.1000000000000001</v>
      </c>
      <c r="AA33">
        <f t="shared" si="9"/>
        <v>0</v>
      </c>
      <c r="AB33">
        <f t="shared" si="30"/>
        <v>4</v>
      </c>
      <c r="AC33">
        <f t="shared" si="22"/>
        <v>5.0999999999999996</v>
      </c>
      <c r="AE33">
        <f t="shared" si="23"/>
        <v>5.0999999999999996</v>
      </c>
      <c r="AF33">
        <f t="shared" si="11"/>
        <v>5.3</v>
      </c>
      <c r="AG33" s="4">
        <f t="shared" si="24"/>
        <v>-0.20000000000000018</v>
      </c>
      <c r="AH33" s="5">
        <f t="shared" si="25"/>
        <v>0</v>
      </c>
      <c r="AI33" s="5">
        <f t="shared" si="26"/>
        <v>-5.2004217106932344</v>
      </c>
      <c r="AK33" s="14">
        <f t="shared" si="27"/>
        <v>4.1999999999999993</v>
      </c>
      <c r="AL33" s="12">
        <f t="shared" si="28"/>
        <v>7.0990336665165001</v>
      </c>
      <c r="AM33" s="6"/>
      <c r="AN33" s="8">
        <f t="shared" si="29"/>
        <v>-5.2004217106932344</v>
      </c>
    </row>
    <row r="34" spans="1:40">
      <c r="A34" s="2">
        <v>41666</v>
      </c>
      <c r="B34">
        <v>2.3086049110765101</v>
      </c>
      <c r="C34">
        <v>0.7</v>
      </c>
      <c r="D34">
        <f t="shared" si="12"/>
        <v>3.0086049110765103</v>
      </c>
      <c r="E34" t="s">
        <v>1</v>
      </c>
      <c r="F34">
        <f t="shared" si="4"/>
        <v>0.16</v>
      </c>
      <c r="G34" s="6">
        <f t="shared" si="5"/>
        <v>2.8486049110765101</v>
      </c>
      <c r="H34">
        <f t="shared" si="13"/>
        <v>1.1000000000000001</v>
      </c>
      <c r="I34" s="6">
        <f t="shared" si="14"/>
        <v>1.7486049110765101</v>
      </c>
      <c r="J34" s="1">
        <f t="shared" si="15"/>
        <v>0</v>
      </c>
      <c r="K34" s="7">
        <f t="shared" si="16"/>
        <v>1.7486049110765101</v>
      </c>
      <c r="L34" s="1">
        <f t="shared" si="17"/>
        <v>1.46</v>
      </c>
      <c r="M34" s="14">
        <f t="shared" si="18"/>
        <v>0.2886049110765101</v>
      </c>
      <c r="O34" s="14">
        <f t="shared" si="19"/>
        <v>3.0086049110765103</v>
      </c>
      <c r="P34" s="16">
        <f t="shared" si="6"/>
        <v>0</v>
      </c>
      <c r="Q34" s="3"/>
      <c r="R34" s="1">
        <v>5.3</v>
      </c>
      <c r="S34" s="1">
        <f t="shared" si="7"/>
        <v>0</v>
      </c>
      <c r="T34" s="1">
        <f t="shared" si="20"/>
        <v>5.3</v>
      </c>
      <c r="U34" s="1"/>
      <c r="V34" s="1">
        <v>1.1000000000000001</v>
      </c>
      <c r="W34" s="1">
        <f t="shared" si="8"/>
        <v>0</v>
      </c>
      <c r="X34" s="11">
        <v>4</v>
      </c>
      <c r="Y34" s="1"/>
      <c r="Z34">
        <f t="shared" si="21"/>
        <v>1.1000000000000001</v>
      </c>
      <c r="AA34">
        <f t="shared" si="9"/>
        <v>0</v>
      </c>
      <c r="AB34">
        <f t="shared" si="30"/>
        <v>4</v>
      </c>
      <c r="AC34">
        <f t="shared" si="22"/>
        <v>5.0999999999999996</v>
      </c>
      <c r="AE34">
        <f t="shared" si="23"/>
        <v>5.0999999999999996</v>
      </c>
      <c r="AF34">
        <f t="shared" si="11"/>
        <v>5.3</v>
      </c>
      <c r="AG34" s="4">
        <f t="shared" si="24"/>
        <v>-0.20000000000000018</v>
      </c>
      <c r="AH34" s="5">
        <f t="shared" si="25"/>
        <v>0</v>
      </c>
      <c r="AI34" s="5">
        <f t="shared" si="26"/>
        <v>-5.4004217106932346</v>
      </c>
      <c r="AK34" s="14">
        <f t="shared" si="27"/>
        <v>4.1999999999999993</v>
      </c>
      <c r="AL34" s="12">
        <f t="shared" si="28"/>
        <v>7.0086049110765103</v>
      </c>
      <c r="AM34" s="6"/>
      <c r="AN34" s="8">
        <f t="shared" si="29"/>
        <v>-5.4004217106932346</v>
      </c>
    </row>
    <row r="35" spans="1:40">
      <c r="A35" s="2">
        <v>41667</v>
      </c>
      <c r="B35">
        <v>2.1853009376654899</v>
      </c>
      <c r="C35">
        <v>0.6071428571428571</v>
      </c>
      <c r="D35">
        <f t="shared" si="12"/>
        <v>2.7924437948083471</v>
      </c>
      <c r="E35" t="s">
        <v>1</v>
      </c>
      <c r="F35">
        <f t="shared" si="4"/>
        <v>0.16</v>
      </c>
      <c r="G35" s="6">
        <f t="shared" si="5"/>
        <v>2.632443794808347</v>
      </c>
      <c r="H35">
        <f t="shared" si="13"/>
        <v>1.1000000000000001</v>
      </c>
      <c r="I35" s="6">
        <f t="shared" si="14"/>
        <v>1.5324437948083469</v>
      </c>
      <c r="J35" s="1">
        <f t="shared" si="15"/>
        <v>0</v>
      </c>
      <c r="K35" s="7">
        <f t="shared" si="16"/>
        <v>1.5324437948083469</v>
      </c>
      <c r="L35" s="1">
        <f t="shared" si="17"/>
        <v>1.46</v>
      </c>
      <c r="M35" s="14">
        <f t="shared" si="18"/>
        <v>7.2443794808346951E-2</v>
      </c>
      <c r="O35" s="14">
        <f t="shared" si="19"/>
        <v>2.7924437948083467</v>
      </c>
      <c r="P35" s="16">
        <f t="shared" si="6"/>
        <v>0</v>
      </c>
      <c r="Q35" s="3"/>
      <c r="R35" s="1">
        <v>5.3</v>
      </c>
      <c r="S35" s="1">
        <f t="shared" si="7"/>
        <v>0</v>
      </c>
      <c r="T35" s="1">
        <f t="shared" si="20"/>
        <v>5.3</v>
      </c>
      <c r="U35" s="1"/>
      <c r="V35" s="1">
        <v>1.1000000000000001</v>
      </c>
      <c r="W35" s="1">
        <f t="shared" si="8"/>
        <v>0</v>
      </c>
      <c r="X35" s="11">
        <v>4</v>
      </c>
      <c r="Y35" s="1"/>
      <c r="Z35">
        <f t="shared" si="21"/>
        <v>1.1000000000000001</v>
      </c>
      <c r="AA35">
        <f t="shared" si="9"/>
        <v>0</v>
      </c>
      <c r="AB35">
        <f t="shared" si="30"/>
        <v>4</v>
      </c>
      <c r="AC35">
        <f t="shared" si="22"/>
        <v>5.0999999999999996</v>
      </c>
      <c r="AE35">
        <f t="shared" si="23"/>
        <v>5.0999999999999996</v>
      </c>
      <c r="AF35">
        <f t="shared" si="11"/>
        <v>5.3</v>
      </c>
      <c r="AG35" s="4">
        <f t="shared" si="24"/>
        <v>-0.20000000000000018</v>
      </c>
      <c r="AH35" s="5">
        <f t="shared" si="25"/>
        <v>0</v>
      </c>
      <c r="AI35" s="5">
        <f t="shared" si="26"/>
        <v>-5.6004217106932348</v>
      </c>
      <c r="AK35" s="14">
        <f t="shared" si="27"/>
        <v>4.1999999999999993</v>
      </c>
      <c r="AL35" s="12">
        <f t="shared" si="28"/>
        <v>6.7924437948083476</v>
      </c>
      <c r="AM35" s="6"/>
      <c r="AN35" s="8">
        <f t="shared" si="29"/>
        <v>-5.6004217106932348</v>
      </c>
    </row>
    <row r="36" spans="1:40">
      <c r="A36" s="2">
        <v>41668</v>
      </c>
      <c r="B36">
        <v>2.2032067850304502</v>
      </c>
      <c r="C36">
        <v>0.51428571428571423</v>
      </c>
      <c r="D36">
        <f t="shared" si="12"/>
        <v>2.7174924993161644</v>
      </c>
      <c r="E36" t="s">
        <v>1</v>
      </c>
      <c r="F36">
        <f t="shared" si="4"/>
        <v>0.16</v>
      </c>
      <c r="G36" s="6">
        <f t="shared" si="5"/>
        <v>2.5574924993161643</v>
      </c>
      <c r="H36">
        <f t="shared" si="13"/>
        <v>1.1000000000000001</v>
      </c>
      <c r="I36" s="6">
        <f t="shared" si="14"/>
        <v>1.4574924993161642</v>
      </c>
      <c r="J36" s="1">
        <f t="shared" si="15"/>
        <v>0</v>
      </c>
      <c r="K36" s="7">
        <f t="shared" si="16"/>
        <v>1.4574924993161642</v>
      </c>
      <c r="L36" s="1">
        <f t="shared" si="17"/>
        <v>1.4574924993161642</v>
      </c>
      <c r="M36" s="14">
        <f t="shared" si="18"/>
        <v>0</v>
      </c>
      <c r="O36" s="14">
        <f t="shared" si="19"/>
        <v>2.7174924993161644</v>
      </c>
      <c r="P36" s="16">
        <f t="shared" si="6"/>
        <v>0</v>
      </c>
      <c r="Q36" s="3"/>
      <c r="R36" s="1">
        <v>5.3</v>
      </c>
      <c r="S36" s="1">
        <f t="shared" si="7"/>
        <v>2.5075006838357616E-3</v>
      </c>
      <c r="T36" s="1">
        <f t="shared" si="20"/>
        <v>5.302507500683836</v>
      </c>
      <c r="U36" s="1"/>
      <c r="V36" s="1">
        <v>1.1000000000000001</v>
      </c>
      <c r="W36" s="1">
        <f t="shared" si="8"/>
        <v>0</v>
      </c>
      <c r="X36" s="11">
        <v>4</v>
      </c>
      <c r="Y36" s="1"/>
      <c r="Z36">
        <f t="shared" si="21"/>
        <v>1.1000000000000001</v>
      </c>
      <c r="AA36">
        <f t="shared" si="9"/>
        <v>0</v>
      </c>
      <c r="AB36">
        <f t="shared" si="30"/>
        <v>4</v>
      </c>
      <c r="AC36">
        <f t="shared" si="22"/>
        <v>5.0999999999999996</v>
      </c>
      <c r="AE36">
        <f t="shared" si="23"/>
        <v>5.0999999999999996</v>
      </c>
      <c r="AF36">
        <f t="shared" si="11"/>
        <v>5.302507500683836</v>
      </c>
      <c r="AG36" s="4">
        <f t="shared" si="24"/>
        <v>-0.20250750068383638</v>
      </c>
      <c r="AH36" s="5">
        <f t="shared" si="25"/>
        <v>0</v>
      </c>
      <c r="AI36" s="5">
        <f t="shared" si="26"/>
        <v>-5.8029292113770712</v>
      </c>
      <c r="AK36" s="14">
        <f t="shared" si="27"/>
        <v>4.2025075006838364</v>
      </c>
      <c r="AL36" s="12">
        <f t="shared" si="28"/>
        <v>6.7174924993161644</v>
      </c>
      <c r="AM36" s="6"/>
      <c r="AN36" s="8">
        <f t="shared" si="29"/>
        <v>-5.8029292113770712</v>
      </c>
    </row>
    <row r="37" spans="1:40">
      <c r="A37" s="2">
        <v>41669</v>
      </c>
      <c r="B37">
        <v>2.2211802144645598</v>
      </c>
      <c r="C37">
        <v>0.42142857142857137</v>
      </c>
      <c r="D37">
        <f t="shared" si="12"/>
        <v>2.6426087858931311</v>
      </c>
      <c r="E37" t="s">
        <v>1</v>
      </c>
      <c r="F37">
        <f t="shared" si="4"/>
        <v>0.16</v>
      </c>
      <c r="G37" s="6">
        <f t="shared" si="5"/>
        <v>2.4826087858931309</v>
      </c>
      <c r="H37">
        <f t="shared" si="13"/>
        <v>1.1000000000000001</v>
      </c>
      <c r="I37" s="6">
        <f t="shared" si="14"/>
        <v>1.3826087858931309</v>
      </c>
      <c r="J37" s="1">
        <f t="shared" si="15"/>
        <v>0</v>
      </c>
      <c r="K37" s="7">
        <f t="shared" si="16"/>
        <v>1.3826087858931309</v>
      </c>
      <c r="L37" s="1">
        <f t="shared" si="17"/>
        <v>1.3826087858931309</v>
      </c>
      <c r="M37" s="14">
        <f t="shared" si="18"/>
        <v>0</v>
      </c>
      <c r="O37" s="14">
        <f t="shared" si="19"/>
        <v>2.6426087858931311</v>
      </c>
      <c r="P37" s="16">
        <f t="shared" si="6"/>
        <v>0</v>
      </c>
      <c r="Q37" s="3"/>
      <c r="R37" s="1">
        <v>5.3</v>
      </c>
      <c r="S37" s="1">
        <f t="shared" si="7"/>
        <v>7.7391214106869111E-2</v>
      </c>
      <c r="T37" s="1">
        <f t="shared" si="20"/>
        <v>5.3773912141068685</v>
      </c>
      <c r="U37" s="1"/>
      <c r="V37" s="1">
        <v>1.1000000000000001</v>
      </c>
      <c r="W37" s="1">
        <f t="shared" si="8"/>
        <v>0</v>
      </c>
      <c r="X37" s="11">
        <v>4</v>
      </c>
      <c r="Y37" s="1"/>
      <c r="Z37">
        <f t="shared" si="21"/>
        <v>1.1000000000000001</v>
      </c>
      <c r="AA37">
        <f t="shared" si="9"/>
        <v>0</v>
      </c>
      <c r="AB37">
        <f t="shared" si="30"/>
        <v>4</v>
      </c>
      <c r="AC37">
        <f t="shared" si="22"/>
        <v>5.0999999999999996</v>
      </c>
      <c r="AE37">
        <f t="shared" si="23"/>
        <v>5.0999999999999996</v>
      </c>
      <c r="AF37">
        <f t="shared" si="11"/>
        <v>5.3773912141068685</v>
      </c>
      <c r="AG37" s="4">
        <f t="shared" si="24"/>
        <v>-0.27739121410686884</v>
      </c>
      <c r="AH37" s="5">
        <f t="shared" si="25"/>
        <v>0</v>
      </c>
      <c r="AI37" s="5">
        <f t="shared" si="26"/>
        <v>-6.08032042548394</v>
      </c>
      <c r="AK37" s="14">
        <f t="shared" si="27"/>
        <v>4.2773912141068688</v>
      </c>
      <c r="AL37" s="12">
        <f t="shared" si="28"/>
        <v>6.6426087858931311</v>
      </c>
      <c r="AM37" s="6"/>
      <c r="AN37" s="8">
        <f t="shared" si="29"/>
        <v>-6.08032042548394</v>
      </c>
    </row>
    <row r="38" spans="1:40">
      <c r="A38" s="2">
        <v>41670</v>
      </c>
      <c r="B38">
        <v>2.2392211849705901</v>
      </c>
      <c r="C38">
        <v>0.32857142857142851</v>
      </c>
      <c r="D38">
        <f t="shared" si="12"/>
        <v>2.5677926135420188</v>
      </c>
      <c r="E38" t="s">
        <v>1</v>
      </c>
      <c r="F38">
        <f t="shared" si="4"/>
        <v>0.16</v>
      </c>
      <c r="G38" s="6">
        <f t="shared" si="5"/>
        <v>2.4077926135420187</v>
      </c>
      <c r="H38">
        <f t="shared" si="13"/>
        <v>1.1000000000000001</v>
      </c>
      <c r="I38" s="6">
        <f t="shared" si="14"/>
        <v>1.3077926135420186</v>
      </c>
      <c r="J38" s="1">
        <f t="shared" si="15"/>
        <v>0</v>
      </c>
      <c r="K38" s="7">
        <f t="shared" si="16"/>
        <v>1.3077926135420186</v>
      </c>
      <c r="L38" s="1">
        <f t="shared" si="17"/>
        <v>1.3077926135420186</v>
      </c>
      <c r="M38" s="14">
        <f t="shared" si="18"/>
        <v>0</v>
      </c>
      <c r="O38" s="14">
        <f t="shared" si="19"/>
        <v>2.5677926135420188</v>
      </c>
      <c r="P38" s="16">
        <f t="shared" si="6"/>
        <v>0</v>
      </c>
      <c r="Q38" s="3"/>
      <c r="R38" s="1">
        <v>5.3</v>
      </c>
      <c r="S38" s="1">
        <f t="shared" si="7"/>
        <v>0.15220738645798138</v>
      </c>
      <c r="T38" s="1">
        <f t="shared" si="20"/>
        <v>5.4522073864579816</v>
      </c>
      <c r="U38" s="1"/>
      <c r="V38" s="1">
        <v>1.1000000000000001</v>
      </c>
      <c r="W38" s="1">
        <f t="shared" si="8"/>
        <v>0</v>
      </c>
      <c r="X38" s="11">
        <v>4</v>
      </c>
      <c r="Y38" s="1"/>
      <c r="Z38">
        <f t="shared" si="21"/>
        <v>1.1000000000000001</v>
      </c>
      <c r="AA38">
        <f t="shared" si="9"/>
        <v>0</v>
      </c>
      <c r="AB38">
        <f t="shared" si="30"/>
        <v>4</v>
      </c>
      <c r="AC38">
        <f t="shared" si="22"/>
        <v>5.0999999999999996</v>
      </c>
      <c r="AE38">
        <f t="shared" si="23"/>
        <v>5.0999999999999996</v>
      </c>
      <c r="AF38">
        <f t="shared" si="11"/>
        <v>5.4522073864579816</v>
      </c>
      <c r="AG38" s="4">
        <f t="shared" si="24"/>
        <v>-0.352207386457982</v>
      </c>
      <c r="AH38" s="5">
        <f t="shared" si="25"/>
        <v>0</v>
      </c>
      <c r="AI38" s="5">
        <f t="shared" si="26"/>
        <v>-6.432527811941922</v>
      </c>
      <c r="AK38" s="14">
        <f t="shared" si="27"/>
        <v>4.352207386457982</v>
      </c>
      <c r="AL38" s="12">
        <f t="shared" si="28"/>
        <v>6.5677926135420188</v>
      </c>
      <c r="AM38" s="6"/>
      <c r="AN38" s="8">
        <f t="shared" si="29"/>
        <v>-6.432527811941922</v>
      </c>
    </row>
    <row r="39" spans="1:40">
      <c r="A39" s="2">
        <v>41671</v>
      </c>
      <c r="B39">
        <v>2.2573296557543401</v>
      </c>
      <c r="C39">
        <v>0.23571428571428565</v>
      </c>
      <c r="D39">
        <f t="shared" si="12"/>
        <v>2.4930439414686258</v>
      </c>
      <c r="E39" t="s">
        <v>1</v>
      </c>
      <c r="F39">
        <f t="shared" si="4"/>
        <v>0.16</v>
      </c>
      <c r="G39" s="6">
        <f t="shared" si="5"/>
        <v>2.3330439414686257</v>
      </c>
      <c r="H39">
        <f t="shared" si="13"/>
        <v>1.1000000000000001</v>
      </c>
      <c r="I39" s="6">
        <f t="shared" si="14"/>
        <v>1.2330439414686256</v>
      </c>
      <c r="J39" s="1">
        <f t="shared" si="15"/>
        <v>0</v>
      </c>
      <c r="K39" s="7">
        <f t="shared" si="16"/>
        <v>1.2330439414686256</v>
      </c>
      <c r="L39" s="1">
        <f t="shared" si="17"/>
        <v>1.2330439414686256</v>
      </c>
      <c r="M39" s="14">
        <f t="shared" si="18"/>
        <v>0</v>
      </c>
      <c r="O39" s="14">
        <f t="shared" si="19"/>
        <v>2.4930439414686258</v>
      </c>
      <c r="P39" s="16">
        <f t="shared" si="6"/>
        <v>0</v>
      </c>
      <c r="Q39" s="3"/>
      <c r="R39" s="1">
        <v>5.3</v>
      </c>
      <c r="S39" s="1">
        <f t="shared" si="7"/>
        <v>0.22695605853137435</v>
      </c>
      <c r="T39" s="1">
        <f t="shared" si="20"/>
        <v>5.5269560585313737</v>
      </c>
      <c r="U39" s="1"/>
      <c r="V39" s="1">
        <v>1.1000000000000001</v>
      </c>
      <c r="W39" s="1">
        <f t="shared" si="8"/>
        <v>0</v>
      </c>
      <c r="X39" s="11">
        <v>4</v>
      </c>
      <c r="Y39" s="1"/>
      <c r="Z39">
        <f t="shared" si="21"/>
        <v>1.1000000000000001</v>
      </c>
      <c r="AA39">
        <f t="shared" si="9"/>
        <v>0</v>
      </c>
      <c r="AB39">
        <f t="shared" si="30"/>
        <v>4</v>
      </c>
      <c r="AC39">
        <f t="shared" si="22"/>
        <v>5.0999999999999996</v>
      </c>
      <c r="AE39">
        <f t="shared" si="23"/>
        <v>5.0999999999999996</v>
      </c>
      <c r="AF39">
        <f t="shared" si="11"/>
        <v>5.5269560585313737</v>
      </c>
      <c r="AG39" s="4">
        <f t="shared" si="24"/>
        <v>-0.42695605853137408</v>
      </c>
      <c r="AH39" s="5">
        <f t="shared" si="25"/>
        <v>0</v>
      </c>
      <c r="AI39" s="5">
        <f t="shared" si="26"/>
        <v>-6.8594838704732961</v>
      </c>
      <c r="AK39" s="14">
        <f t="shared" si="27"/>
        <v>4.4269560585313741</v>
      </c>
      <c r="AL39" s="12">
        <f t="shared" si="28"/>
        <v>6.4930439414686258</v>
      </c>
      <c r="AM39" s="6"/>
      <c r="AN39" s="8">
        <f t="shared" si="29"/>
        <v>-6.8594838704732961</v>
      </c>
    </row>
    <row r="40" spans="1:40">
      <c r="A40" s="2">
        <v>41672</v>
      </c>
      <c r="B40">
        <v>2.1353192081427199</v>
      </c>
      <c r="C40">
        <v>0.14285714285714279</v>
      </c>
      <c r="D40">
        <f t="shared" si="12"/>
        <v>2.2781763509998627</v>
      </c>
      <c r="E40" t="s">
        <v>1</v>
      </c>
      <c r="F40">
        <f t="shared" si="4"/>
        <v>0.16</v>
      </c>
      <c r="G40" s="6">
        <f t="shared" si="5"/>
        <v>2.1181763509998626</v>
      </c>
      <c r="H40">
        <f t="shared" si="13"/>
        <v>1.1000000000000001</v>
      </c>
      <c r="I40" s="6">
        <f t="shared" si="14"/>
        <v>1.0181763509998625</v>
      </c>
      <c r="J40" s="1">
        <f t="shared" si="15"/>
        <v>0</v>
      </c>
      <c r="K40" s="7">
        <f t="shared" si="16"/>
        <v>1.0181763509998625</v>
      </c>
      <c r="L40" s="1">
        <f t="shared" si="17"/>
        <v>1.0181763509998625</v>
      </c>
      <c r="M40" s="14">
        <f t="shared" si="18"/>
        <v>0</v>
      </c>
      <c r="O40" s="14">
        <f t="shared" si="19"/>
        <v>2.2781763509998623</v>
      </c>
      <c r="P40" s="16">
        <f t="shared" si="6"/>
        <v>0</v>
      </c>
      <c r="Q40" s="3"/>
      <c r="R40" s="1">
        <v>5.3</v>
      </c>
      <c r="S40" s="1">
        <f t="shared" si="7"/>
        <v>0.44182364900013749</v>
      </c>
      <c r="T40" s="1">
        <f t="shared" si="20"/>
        <v>5.7418236490001373</v>
      </c>
      <c r="U40" s="1"/>
      <c r="V40" s="1">
        <v>1.1000000000000001</v>
      </c>
      <c r="W40" s="1">
        <f t="shared" si="8"/>
        <v>0</v>
      </c>
      <c r="X40" s="11">
        <v>4</v>
      </c>
      <c r="Y40" s="1"/>
      <c r="Z40">
        <f t="shared" si="21"/>
        <v>1.1000000000000001</v>
      </c>
      <c r="AA40">
        <f t="shared" si="9"/>
        <v>0</v>
      </c>
      <c r="AB40">
        <f t="shared" si="30"/>
        <v>4</v>
      </c>
      <c r="AC40">
        <f t="shared" si="22"/>
        <v>5.0999999999999996</v>
      </c>
      <c r="AE40">
        <f t="shared" si="23"/>
        <v>5.0999999999999996</v>
      </c>
      <c r="AF40">
        <f t="shared" si="11"/>
        <v>5.7418236490001373</v>
      </c>
      <c r="AG40" s="4">
        <f t="shared" si="24"/>
        <v>-0.64182364900013766</v>
      </c>
      <c r="AH40" s="5">
        <f t="shared" si="25"/>
        <v>0</v>
      </c>
      <c r="AI40" s="5">
        <f t="shared" si="26"/>
        <v>-7.5013075194734338</v>
      </c>
      <c r="AK40" s="14">
        <f t="shared" si="27"/>
        <v>4.6418236490001377</v>
      </c>
      <c r="AL40" s="12">
        <f t="shared" si="28"/>
        <v>6.2781763509998623</v>
      </c>
      <c r="AM40" s="6"/>
      <c r="AN40" s="8">
        <f t="shared" si="29"/>
        <v>-7.5013075194734338</v>
      </c>
    </row>
    <row r="41" spans="1:40">
      <c r="A41" s="2">
        <v>41673</v>
      </c>
      <c r="B41">
        <v>2.1530348198117002</v>
      </c>
      <c r="C41">
        <v>0.05</v>
      </c>
      <c r="D41">
        <f t="shared" si="12"/>
        <v>2.2030348198117</v>
      </c>
      <c r="E41" t="s">
        <v>1</v>
      </c>
      <c r="F41">
        <f t="shared" si="4"/>
        <v>0.16</v>
      </c>
      <c r="G41" s="6">
        <f t="shared" si="5"/>
        <v>2.0430348198116999</v>
      </c>
      <c r="H41">
        <f t="shared" si="13"/>
        <v>1.1000000000000001</v>
      </c>
      <c r="I41" s="6">
        <f t="shared" si="14"/>
        <v>0.94303481981169979</v>
      </c>
      <c r="J41" s="1">
        <f t="shared" si="15"/>
        <v>0</v>
      </c>
      <c r="K41" s="7">
        <f t="shared" si="16"/>
        <v>0.94303481981169979</v>
      </c>
      <c r="L41" s="1">
        <f t="shared" si="17"/>
        <v>0.94303481981169979</v>
      </c>
      <c r="M41" s="14">
        <f t="shared" si="18"/>
        <v>0</v>
      </c>
      <c r="O41" s="14">
        <f t="shared" si="19"/>
        <v>2.2030348198117</v>
      </c>
      <c r="P41" s="16">
        <f t="shared" si="6"/>
        <v>0</v>
      </c>
      <c r="Q41" s="3"/>
      <c r="R41" s="1">
        <v>5.3</v>
      </c>
      <c r="S41" s="1">
        <f t="shared" si="7"/>
        <v>0.51696518018830018</v>
      </c>
      <c r="T41" s="1">
        <f t="shared" si="20"/>
        <v>5.8169651801882996</v>
      </c>
      <c r="U41" s="1"/>
      <c r="V41" s="1">
        <v>1.1000000000000001</v>
      </c>
      <c r="W41" s="1">
        <f t="shared" si="8"/>
        <v>0</v>
      </c>
      <c r="X41" s="11">
        <v>4</v>
      </c>
      <c r="Y41" s="1"/>
      <c r="Z41">
        <f t="shared" si="21"/>
        <v>1.1000000000000001</v>
      </c>
      <c r="AA41">
        <f t="shared" si="9"/>
        <v>0</v>
      </c>
      <c r="AB41">
        <f t="shared" si="30"/>
        <v>4</v>
      </c>
      <c r="AC41">
        <f t="shared" si="22"/>
        <v>5.0999999999999996</v>
      </c>
      <c r="AE41">
        <f t="shared" si="23"/>
        <v>5.0999999999999996</v>
      </c>
      <c r="AF41">
        <f t="shared" si="11"/>
        <v>5.8169651801882996</v>
      </c>
      <c r="AG41" s="4">
        <f t="shared" si="24"/>
        <v>-0.71696518018829991</v>
      </c>
      <c r="AH41" s="5">
        <f t="shared" si="25"/>
        <v>0</v>
      </c>
      <c r="AI41" s="5">
        <f t="shared" si="26"/>
        <v>-8.2182726996617337</v>
      </c>
      <c r="AK41" s="14">
        <f t="shared" si="27"/>
        <v>4.7169651801882999</v>
      </c>
      <c r="AL41" s="12">
        <f t="shared" si="28"/>
        <v>6.2030348198117</v>
      </c>
      <c r="AM41" s="6"/>
      <c r="AN41" s="8">
        <f t="shared" si="29"/>
        <v>-8.2182726996617337</v>
      </c>
    </row>
    <row r="42" spans="1:40">
      <c r="A42" s="2">
        <v>41674</v>
      </c>
      <c r="B42">
        <v>2.0337051623260298</v>
      </c>
      <c r="C42">
        <v>0.05</v>
      </c>
      <c r="D42">
        <f t="shared" si="12"/>
        <v>2.0837051623260296</v>
      </c>
      <c r="E42" t="s">
        <v>1</v>
      </c>
      <c r="F42">
        <f t="shared" si="4"/>
        <v>0.16</v>
      </c>
      <c r="G42" s="6">
        <f t="shared" si="5"/>
        <v>1.9237051623260297</v>
      </c>
      <c r="H42">
        <f t="shared" si="13"/>
        <v>1.1000000000000001</v>
      </c>
      <c r="I42" s="6">
        <f t="shared" si="14"/>
        <v>0.82370516232602964</v>
      </c>
      <c r="J42" s="1">
        <f t="shared" si="15"/>
        <v>0</v>
      </c>
      <c r="K42" s="7">
        <f t="shared" si="16"/>
        <v>0.82370516232602964</v>
      </c>
      <c r="L42" s="1">
        <f t="shared" si="17"/>
        <v>0.82370516232602964</v>
      </c>
      <c r="M42" s="14">
        <f t="shared" si="18"/>
        <v>0</v>
      </c>
      <c r="O42" s="14">
        <f t="shared" si="19"/>
        <v>2.0837051623260296</v>
      </c>
      <c r="P42" s="16">
        <f t="shared" si="6"/>
        <v>0</v>
      </c>
      <c r="Q42" s="3"/>
      <c r="R42" s="1">
        <v>5.3</v>
      </c>
      <c r="S42" s="1">
        <f t="shared" si="7"/>
        <v>0.63629483767397033</v>
      </c>
      <c r="T42" s="1">
        <f t="shared" si="20"/>
        <v>5.9362948376739704</v>
      </c>
      <c r="U42" s="1"/>
      <c r="V42" s="1">
        <v>1.1000000000000001</v>
      </c>
      <c r="W42" s="1">
        <f t="shared" si="8"/>
        <v>0</v>
      </c>
      <c r="X42" s="11">
        <v>4</v>
      </c>
      <c r="Y42" s="1"/>
      <c r="Z42">
        <f t="shared" si="21"/>
        <v>1.1000000000000001</v>
      </c>
      <c r="AA42">
        <f t="shared" si="9"/>
        <v>0</v>
      </c>
      <c r="AB42">
        <f t="shared" si="30"/>
        <v>4</v>
      </c>
      <c r="AC42">
        <f t="shared" si="22"/>
        <v>5.0999999999999996</v>
      </c>
      <c r="AE42">
        <f t="shared" si="23"/>
        <v>5.0999999999999996</v>
      </c>
      <c r="AF42">
        <f t="shared" si="11"/>
        <v>5.9362948376739704</v>
      </c>
      <c r="AG42" s="4">
        <f t="shared" si="24"/>
        <v>-0.83629483767397073</v>
      </c>
      <c r="AH42" s="5">
        <f t="shared" si="25"/>
        <v>0</v>
      </c>
      <c r="AI42" s="5">
        <f t="shared" si="26"/>
        <v>-9.0545675373357035</v>
      </c>
      <c r="AK42" s="14">
        <f t="shared" si="27"/>
        <v>4.8362948376739698</v>
      </c>
      <c r="AL42" s="12">
        <f t="shared" si="28"/>
        <v>6.0837051623260301</v>
      </c>
      <c r="AM42" s="6"/>
      <c r="AN42" s="8">
        <f t="shared" si="29"/>
        <v>-9.0545675373357035</v>
      </c>
    </row>
    <row r="43" spans="1:40">
      <c r="A43" s="2">
        <v>41675</v>
      </c>
      <c r="B43">
        <v>2.05102650330686</v>
      </c>
      <c r="C43">
        <v>0.05</v>
      </c>
      <c r="D43">
        <f t="shared" si="12"/>
        <v>2.1010265033068598</v>
      </c>
      <c r="E43" t="s">
        <v>1</v>
      </c>
      <c r="F43">
        <f t="shared" si="4"/>
        <v>0.16</v>
      </c>
      <c r="G43" s="6">
        <f t="shared" si="5"/>
        <v>1.9410265033068599</v>
      </c>
      <c r="H43">
        <f t="shared" si="13"/>
        <v>1.1000000000000001</v>
      </c>
      <c r="I43" s="6">
        <f t="shared" si="14"/>
        <v>0.8410265033068598</v>
      </c>
      <c r="J43" s="1">
        <f t="shared" si="15"/>
        <v>0</v>
      </c>
      <c r="K43" s="7">
        <f t="shared" si="16"/>
        <v>0.8410265033068598</v>
      </c>
      <c r="L43" s="1">
        <f t="shared" si="17"/>
        <v>0.8410265033068598</v>
      </c>
      <c r="M43" s="14">
        <f t="shared" si="18"/>
        <v>0</v>
      </c>
      <c r="O43" s="14">
        <f t="shared" si="19"/>
        <v>2.1010265033068598</v>
      </c>
      <c r="P43" s="16">
        <f t="shared" si="6"/>
        <v>0</v>
      </c>
      <c r="Q43" s="3"/>
      <c r="R43" s="1">
        <v>5.3</v>
      </c>
      <c r="S43" s="1">
        <f t="shared" si="7"/>
        <v>0.61897349669314017</v>
      </c>
      <c r="T43" s="1">
        <f t="shared" si="20"/>
        <v>5.9189734966931402</v>
      </c>
      <c r="U43" s="1"/>
      <c r="V43" s="1">
        <v>1.1000000000000001</v>
      </c>
      <c r="W43" s="1">
        <f t="shared" si="8"/>
        <v>0</v>
      </c>
      <c r="X43" s="11">
        <v>4</v>
      </c>
      <c r="Y43" s="1"/>
      <c r="Z43">
        <f t="shared" si="21"/>
        <v>1.1000000000000001</v>
      </c>
      <c r="AA43">
        <f t="shared" si="9"/>
        <v>0</v>
      </c>
      <c r="AB43">
        <f t="shared" si="30"/>
        <v>4</v>
      </c>
      <c r="AC43">
        <f t="shared" si="22"/>
        <v>5.0999999999999996</v>
      </c>
      <c r="AE43">
        <f t="shared" si="23"/>
        <v>5.0999999999999996</v>
      </c>
      <c r="AF43">
        <f t="shared" si="11"/>
        <v>5.9189734966931402</v>
      </c>
      <c r="AG43" s="4">
        <f t="shared" si="24"/>
        <v>-0.81897349669314057</v>
      </c>
      <c r="AH43" s="5">
        <f t="shared" si="25"/>
        <v>0</v>
      </c>
      <c r="AI43" s="5">
        <f t="shared" si="26"/>
        <v>-9.8735410340288432</v>
      </c>
      <c r="AK43" s="14">
        <f t="shared" si="27"/>
        <v>4.8189734966931397</v>
      </c>
      <c r="AL43" s="12">
        <f t="shared" si="28"/>
        <v>6.1010265033068602</v>
      </c>
      <c r="AM43" s="6"/>
      <c r="AN43" s="8">
        <f t="shared" si="29"/>
        <v>-9.8735410340288432</v>
      </c>
    </row>
    <row r="44" spans="1:40">
      <c r="A44" s="2">
        <v>41676</v>
      </c>
      <c r="B44">
        <v>2.0684157885902001</v>
      </c>
      <c r="C44">
        <v>0.05</v>
      </c>
      <c r="D44">
        <f t="shared" si="12"/>
        <v>2.1184157885902</v>
      </c>
      <c r="E44" t="s">
        <v>1</v>
      </c>
      <c r="F44">
        <f t="shared" si="4"/>
        <v>0.16</v>
      </c>
      <c r="G44" s="6">
        <f t="shared" si="5"/>
        <v>1.9584157885902</v>
      </c>
      <c r="H44">
        <f t="shared" si="13"/>
        <v>1.1000000000000001</v>
      </c>
      <c r="I44" s="6">
        <f t="shared" si="14"/>
        <v>0.85841578859019996</v>
      </c>
      <c r="J44" s="1">
        <f t="shared" si="15"/>
        <v>0</v>
      </c>
      <c r="K44" s="7">
        <f t="shared" si="16"/>
        <v>0.85841578859019996</v>
      </c>
      <c r="L44" s="1">
        <f t="shared" si="17"/>
        <v>0.85841578859019996</v>
      </c>
      <c r="M44" s="14">
        <f t="shared" si="18"/>
        <v>0</v>
      </c>
      <c r="O44" s="14">
        <f t="shared" si="19"/>
        <v>2.1184157885902</v>
      </c>
      <c r="P44" s="16">
        <f t="shared" si="6"/>
        <v>0</v>
      </c>
      <c r="Q44" s="3"/>
      <c r="R44" s="1">
        <v>5.3</v>
      </c>
      <c r="S44" s="1">
        <f t="shared" si="7"/>
        <v>0.60158421140980001</v>
      </c>
      <c r="T44" s="1">
        <f t="shared" si="20"/>
        <v>5.9015842114097996</v>
      </c>
      <c r="U44" s="1"/>
      <c r="V44" s="1">
        <v>1.1000000000000001</v>
      </c>
      <c r="W44" s="1">
        <f t="shared" si="8"/>
        <v>0</v>
      </c>
      <c r="X44" s="11">
        <v>4</v>
      </c>
      <c r="Y44" s="1"/>
      <c r="Z44">
        <f t="shared" si="21"/>
        <v>1.1000000000000001</v>
      </c>
      <c r="AA44">
        <f t="shared" si="9"/>
        <v>0</v>
      </c>
      <c r="AB44">
        <f t="shared" si="30"/>
        <v>4</v>
      </c>
      <c r="AC44">
        <f t="shared" si="22"/>
        <v>5.0999999999999996</v>
      </c>
      <c r="AE44">
        <f t="shared" si="23"/>
        <v>5.0999999999999996</v>
      </c>
      <c r="AF44">
        <f t="shared" si="11"/>
        <v>5.9015842114097996</v>
      </c>
      <c r="AG44" s="4">
        <f t="shared" si="24"/>
        <v>-0.80158421140979996</v>
      </c>
      <c r="AH44" s="5">
        <f t="shared" si="25"/>
        <v>0</v>
      </c>
      <c r="AI44" s="5">
        <f t="shared" si="26"/>
        <v>-10.675125245438643</v>
      </c>
      <c r="AK44" s="14">
        <f t="shared" si="27"/>
        <v>4.8015842114098</v>
      </c>
      <c r="AL44" s="12">
        <f t="shared" si="28"/>
        <v>6.1184157885902</v>
      </c>
      <c r="AM44" s="6"/>
      <c r="AN44" s="8">
        <f t="shared" si="29"/>
        <v>-10.675125245438643</v>
      </c>
    </row>
    <row r="45" spans="1:40">
      <c r="A45" s="2">
        <v>41677</v>
      </c>
      <c r="B45">
        <v>2.2245738361544198</v>
      </c>
      <c r="C45">
        <v>0.05</v>
      </c>
      <c r="D45">
        <f t="shared" si="12"/>
        <v>2.2745738361544197</v>
      </c>
      <c r="E45" t="s">
        <v>1</v>
      </c>
      <c r="F45">
        <f t="shared" si="4"/>
        <v>0.16</v>
      </c>
      <c r="G45" s="6">
        <f t="shared" si="5"/>
        <v>2.1145738361544195</v>
      </c>
      <c r="H45">
        <f t="shared" si="13"/>
        <v>1.1000000000000001</v>
      </c>
      <c r="I45" s="6">
        <f t="shared" si="14"/>
        <v>1.0145738361544194</v>
      </c>
      <c r="J45" s="1">
        <f t="shared" si="15"/>
        <v>0</v>
      </c>
      <c r="K45" s="7">
        <f t="shared" si="16"/>
        <v>1.0145738361544194</v>
      </c>
      <c r="L45" s="1">
        <f t="shared" si="17"/>
        <v>1.0145738361544194</v>
      </c>
      <c r="M45" s="14">
        <f t="shared" si="18"/>
        <v>0</v>
      </c>
      <c r="O45" s="14">
        <f t="shared" si="19"/>
        <v>2.2745738361544197</v>
      </c>
      <c r="P45" s="16">
        <f t="shared" si="6"/>
        <v>0</v>
      </c>
      <c r="Q45" s="3"/>
      <c r="R45" s="1">
        <v>5.3</v>
      </c>
      <c r="S45" s="1">
        <f t="shared" si="7"/>
        <v>0.44542616384558054</v>
      </c>
      <c r="T45" s="1">
        <f t="shared" si="20"/>
        <v>5.7454261638455808</v>
      </c>
      <c r="U45" s="1"/>
      <c r="V45" s="1">
        <v>1.1000000000000001</v>
      </c>
      <c r="W45" s="1">
        <f t="shared" si="8"/>
        <v>0</v>
      </c>
      <c r="X45" s="11">
        <v>4</v>
      </c>
      <c r="Y45" s="1"/>
      <c r="Z45">
        <f t="shared" si="21"/>
        <v>1.1000000000000001</v>
      </c>
      <c r="AA45">
        <f t="shared" si="9"/>
        <v>0</v>
      </c>
      <c r="AB45">
        <f t="shared" si="30"/>
        <v>4</v>
      </c>
      <c r="AC45">
        <f t="shared" si="22"/>
        <v>5.0999999999999996</v>
      </c>
      <c r="AE45">
        <f t="shared" si="23"/>
        <v>5.0999999999999996</v>
      </c>
      <c r="AF45">
        <f t="shared" si="11"/>
        <v>5.7454261638455808</v>
      </c>
      <c r="AG45" s="4">
        <f t="shared" si="24"/>
        <v>-0.64542616384558116</v>
      </c>
      <c r="AH45" s="5">
        <f t="shared" si="25"/>
        <v>0</v>
      </c>
      <c r="AI45" s="5">
        <f t="shared" si="26"/>
        <v>-11.320551409284224</v>
      </c>
      <c r="AK45" s="14">
        <f t="shared" si="27"/>
        <v>4.6454261638455812</v>
      </c>
      <c r="AL45" s="12">
        <f t="shared" si="28"/>
        <v>6.2745738361544197</v>
      </c>
      <c r="AM45" s="6"/>
      <c r="AN45" s="8">
        <f t="shared" si="29"/>
        <v>-11.320551409284224</v>
      </c>
    </row>
    <row r="46" spans="1:40">
      <c r="A46" s="2">
        <v>41678</v>
      </c>
      <c r="B46">
        <v>2.1033980209694398</v>
      </c>
      <c r="C46">
        <v>0.05</v>
      </c>
      <c r="D46">
        <f t="shared" si="12"/>
        <v>2.1533980209694397</v>
      </c>
      <c r="E46" t="s">
        <v>1</v>
      </c>
      <c r="F46">
        <f t="shared" si="4"/>
        <v>0.16</v>
      </c>
      <c r="G46" s="6">
        <f t="shared" si="5"/>
        <v>1.9933980209694397</v>
      </c>
      <c r="H46">
        <f t="shared" si="13"/>
        <v>1.1000000000000001</v>
      </c>
      <c r="I46" s="6">
        <f t="shared" si="14"/>
        <v>0.89339802096943965</v>
      </c>
      <c r="J46" s="1">
        <f t="shared" si="15"/>
        <v>0</v>
      </c>
      <c r="K46" s="7">
        <f t="shared" si="16"/>
        <v>0.89339802096943965</v>
      </c>
      <c r="L46" s="1">
        <f t="shared" si="17"/>
        <v>0.89339802096943965</v>
      </c>
      <c r="M46" s="14">
        <f t="shared" si="18"/>
        <v>0</v>
      </c>
      <c r="O46" s="14">
        <f t="shared" si="19"/>
        <v>2.1533980209694397</v>
      </c>
      <c r="P46" s="16">
        <f t="shared" si="6"/>
        <v>0</v>
      </c>
      <c r="Q46" s="3"/>
      <c r="R46" s="1">
        <v>5.3</v>
      </c>
      <c r="S46" s="1">
        <f t="shared" si="7"/>
        <v>0.56660197903056031</v>
      </c>
      <c r="T46" s="1">
        <f t="shared" si="20"/>
        <v>5.8666019790305599</v>
      </c>
      <c r="U46" s="1"/>
      <c r="V46" s="1">
        <v>1.1000000000000001</v>
      </c>
      <c r="W46" s="1">
        <f t="shared" si="8"/>
        <v>0</v>
      </c>
      <c r="X46" s="11">
        <v>4</v>
      </c>
      <c r="Y46" s="1"/>
      <c r="Z46">
        <f t="shared" si="21"/>
        <v>1.1000000000000001</v>
      </c>
      <c r="AA46">
        <f t="shared" si="9"/>
        <v>0</v>
      </c>
      <c r="AB46">
        <f t="shared" si="30"/>
        <v>4</v>
      </c>
      <c r="AC46">
        <f t="shared" si="22"/>
        <v>5.0999999999999996</v>
      </c>
      <c r="AE46">
        <f t="shared" si="23"/>
        <v>5.0999999999999996</v>
      </c>
      <c r="AF46">
        <f t="shared" si="11"/>
        <v>5.8666019790305599</v>
      </c>
      <c r="AG46" s="4">
        <f t="shared" si="24"/>
        <v>-0.76660197903056027</v>
      </c>
      <c r="AH46" s="5">
        <f t="shared" si="25"/>
        <v>0</v>
      </c>
      <c r="AI46" s="5">
        <f t="shared" si="26"/>
        <v>-12.087153388314785</v>
      </c>
      <c r="AK46" s="14">
        <f t="shared" si="27"/>
        <v>4.7666019790305594</v>
      </c>
      <c r="AL46" s="12">
        <f t="shared" si="28"/>
        <v>6.1533980209694397</v>
      </c>
      <c r="AM46" s="6"/>
      <c r="AN46" s="8">
        <f t="shared" si="29"/>
        <v>-12.087153388314785</v>
      </c>
    </row>
    <row r="47" spans="1:40">
      <c r="A47" s="2">
        <v>41679</v>
      </c>
      <c r="B47">
        <v>2.12099088306657</v>
      </c>
      <c r="C47">
        <v>0.05</v>
      </c>
      <c r="D47">
        <f t="shared" si="12"/>
        <v>2.1709908830665698</v>
      </c>
      <c r="E47" t="s">
        <v>1</v>
      </c>
      <c r="F47">
        <f t="shared" si="4"/>
        <v>0.16</v>
      </c>
      <c r="G47" s="6">
        <f t="shared" si="5"/>
        <v>2.0109908830665697</v>
      </c>
      <c r="H47">
        <f t="shared" si="13"/>
        <v>1.1000000000000001</v>
      </c>
      <c r="I47" s="6">
        <f t="shared" si="14"/>
        <v>0.91099088306656961</v>
      </c>
      <c r="J47" s="1">
        <f t="shared" si="15"/>
        <v>0</v>
      </c>
      <c r="K47" s="7">
        <f t="shared" si="16"/>
        <v>0.91099088306656961</v>
      </c>
      <c r="L47" s="1">
        <f t="shared" si="17"/>
        <v>0.91099088306656961</v>
      </c>
      <c r="M47" s="14">
        <f t="shared" si="18"/>
        <v>0</v>
      </c>
      <c r="O47" s="14">
        <f t="shared" si="19"/>
        <v>2.1709908830665698</v>
      </c>
      <c r="P47" s="16">
        <f t="shared" si="6"/>
        <v>0</v>
      </c>
      <c r="Q47" s="3"/>
      <c r="R47" s="1">
        <v>5.3</v>
      </c>
      <c r="S47" s="1">
        <f t="shared" si="7"/>
        <v>0.54900911693343035</v>
      </c>
      <c r="T47" s="1">
        <f t="shared" si="20"/>
        <v>5.8490091169334306</v>
      </c>
      <c r="U47" s="1"/>
      <c r="V47" s="1">
        <v>1.1000000000000001</v>
      </c>
      <c r="W47" s="1">
        <f t="shared" si="8"/>
        <v>0</v>
      </c>
      <c r="X47" s="11">
        <v>4</v>
      </c>
      <c r="Y47" s="1"/>
      <c r="Z47">
        <f t="shared" si="21"/>
        <v>1.1000000000000001</v>
      </c>
      <c r="AA47">
        <f t="shared" si="9"/>
        <v>0</v>
      </c>
      <c r="AB47">
        <f t="shared" si="30"/>
        <v>4</v>
      </c>
      <c r="AC47">
        <f t="shared" si="22"/>
        <v>5.0999999999999996</v>
      </c>
      <c r="AE47">
        <f t="shared" si="23"/>
        <v>5.0999999999999996</v>
      </c>
      <c r="AF47">
        <f t="shared" si="11"/>
        <v>5.8490091169334306</v>
      </c>
      <c r="AG47" s="4">
        <f t="shared" si="24"/>
        <v>-0.74900911693343097</v>
      </c>
      <c r="AH47" s="5">
        <f t="shared" si="25"/>
        <v>0</v>
      </c>
      <c r="AI47" s="5">
        <f t="shared" si="26"/>
        <v>-12.836162505248216</v>
      </c>
      <c r="AK47" s="14">
        <f t="shared" si="27"/>
        <v>4.749009116933431</v>
      </c>
      <c r="AL47" s="12">
        <f t="shared" si="28"/>
        <v>6.1709908830665698</v>
      </c>
      <c r="AM47" s="6"/>
      <c r="AN47" s="8">
        <f t="shared" si="29"/>
        <v>-12.836162505248216</v>
      </c>
    </row>
    <row r="48" spans="1:40">
      <c r="A48" s="2">
        <v>41680</v>
      </c>
      <c r="B48">
        <v>2.13865151946414</v>
      </c>
      <c r="C48">
        <v>0.05</v>
      </c>
      <c r="D48">
        <f t="shared" si="12"/>
        <v>2.1886515194641398</v>
      </c>
      <c r="E48" t="s">
        <v>1</v>
      </c>
      <c r="F48">
        <f t="shared" si="4"/>
        <v>0.16</v>
      </c>
      <c r="G48" s="6">
        <f t="shared" si="5"/>
        <v>2.0286515194641397</v>
      </c>
      <c r="H48">
        <f t="shared" si="13"/>
        <v>1.1000000000000001</v>
      </c>
      <c r="I48" s="6">
        <f t="shared" si="14"/>
        <v>0.9286515194641396</v>
      </c>
      <c r="J48" s="1">
        <f t="shared" si="15"/>
        <v>0</v>
      </c>
      <c r="K48" s="7">
        <f t="shared" si="16"/>
        <v>0.9286515194641396</v>
      </c>
      <c r="L48" s="1">
        <f t="shared" si="17"/>
        <v>0.9286515194641396</v>
      </c>
      <c r="M48" s="14">
        <f t="shared" si="18"/>
        <v>0</v>
      </c>
      <c r="O48" s="14">
        <f t="shared" si="19"/>
        <v>2.1886515194641394</v>
      </c>
      <c r="P48" s="16">
        <f t="shared" si="6"/>
        <v>0</v>
      </c>
      <c r="Q48" s="3"/>
      <c r="R48" s="1">
        <v>5.3</v>
      </c>
      <c r="S48" s="1">
        <f t="shared" si="7"/>
        <v>0.53134848053586037</v>
      </c>
      <c r="T48" s="1">
        <f t="shared" si="20"/>
        <v>5.8313484805358602</v>
      </c>
      <c r="U48" s="1"/>
      <c r="V48" s="1">
        <v>1.1000000000000001</v>
      </c>
      <c r="W48" s="1">
        <f t="shared" si="8"/>
        <v>0</v>
      </c>
      <c r="X48" s="11">
        <v>4</v>
      </c>
      <c r="Y48" s="1"/>
      <c r="Z48">
        <f t="shared" si="21"/>
        <v>1.1000000000000001</v>
      </c>
      <c r="AA48">
        <f t="shared" si="9"/>
        <v>0</v>
      </c>
      <c r="AB48">
        <f t="shared" si="30"/>
        <v>4</v>
      </c>
      <c r="AC48">
        <f t="shared" si="22"/>
        <v>5.0999999999999996</v>
      </c>
      <c r="AE48">
        <f t="shared" si="23"/>
        <v>5.0999999999999996</v>
      </c>
      <c r="AF48">
        <f t="shared" si="11"/>
        <v>5.8313484805358602</v>
      </c>
      <c r="AG48" s="4">
        <f t="shared" si="24"/>
        <v>-0.73134848053586055</v>
      </c>
      <c r="AH48" s="5">
        <f t="shared" si="25"/>
        <v>0</v>
      </c>
      <c r="AI48" s="5">
        <f t="shared" si="26"/>
        <v>-13.567510985784077</v>
      </c>
      <c r="AK48" s="14">
        <f t="shared" si="27"/>
        <v>4.7313484805358605</v>
      </c>
      <c r="AL48" s="12">
        <f t="shared" si="28"/>
        <v>6.1886515194641394</v>
      </c>
      <c r="AM48" s="6"/>
      <c r="AN48" s="8">
        <f t="shared" si="29"/>
        <v>-13.567510985784077</v>
      </c>
    </row>
    <row r="49" spans="1:40">
      <c r="A49" s="2">
        <v>41681</v>
      </c>
      <c r="B49">
        <v>2.1563798882017502</v>
      </c>
      <c r="C49">
        <v>0.05</v>
      </c>
      <c r="D49">
        <f t="shared" si="12"/>
        <v>2.20637988820175</v>
      </c>
      <c r="E49" t="s">
        <v>1</v>
      </c>
      <c r="F49">
        <f t="shared" si="4"/>
        <v>0.16</v>
      </c>
      <c r="G49" s="6">
        <f t="shared" si="5"/>
        <v>2.0463798882017499</v>
      </c>
      <c r="H49">
        <f t="shared" si="13"/>
        <v>1.1000000000000001</v>
      </c>
      <c r="I49" s="6">
        <f t="shared" si="14"/>
        <v>0.94637988820174979</v>
      </c>
      <c r="J49" s="1">
        <f t="shared" si="15"/>
        <v>0</v>
      </c>
      <c r="K49" s="7">
        <f t="shared" si="16"/>
        <v>0.94637988820174979</v>
      </c>
      <c r="L49" s="1">
        <f t="shared" si="17"/>
        <v>0.94637988820174979</v>
      </c>
      <c r="M49" s="14">
        <f t="shared" si="18"/>
        <v>0</v>
      </c>
      <c r="O49" s="14">
        <f t="shared" si="19"/>
        <v>2.2063798882017496</v>
      </c>
      <c r="P49" s="16">
        <f t="shared" si="6"/>
        <v>0</v>
      </c>
      <c r="Q49" s="3"/>
      <c r="R49" s="1">
        <v>5.3</v>
      </c>
      <c r="S49" s="1">
        <f t="shared" si="7"/>
        <v>0.51362011179825018</v>
      </c>
      <c r="T49" s="1">
        <f t="shared" si="20"/>
        <v>5.81362011179825</v>
      </c>
      <c r="U49" s="1"/>
      <c r="V49" s="1">
        <v>1.1000000000000001</v>
      </c>
      <c r="W49" s="1">
        <f t="shared" si="8"/>
        <v>0</v>
      </c>
      <c r="X49" s="11">
        <v>4</v>
      </c>
      <c r="Y49" s="1"/>
      <c r="Z49">
        <f t="shared" si="21"/>
        <v>1.1000000000000001</v>
      </c>
      <c r="AA49">
        <f t="shared" si="9"/>
        <v>0</v>
      </c>
      <c r="AB49">
        <f t="shared" si="30"/>
        <v>4</v>
      </c>
      <c r="AC49">
        <f t="shared" si="22"/>
        <v>5.0999999999999996</v>
      </c>
      <c r="AE49">
        <f t="shared" si="23"/>
        <v>5.0999999999999996</v>
      </c>
      <c r="AF49">
        <f t="shared" si="11"/>
        <v>5.81362011179825</v>
      </c>
      <c r="AG49" s="4">
        <f t="shared" si="24"/>
        <v>-0.71362011179825036</v>
      </c>
      <c r="AH49" s="5">
        <f t="shared" si="25"/>
        <v>0</v>
      </c>
      <c r="AI49" s="5">
        <f t="shared" si="26"/>
        <v>-14.281131097582328</v>
      </c>
      <c r="AK49" s="14">
        <f t="shared" si="27"/>
        <v>4.7136201117982495</v>
      </c>
      <c r="AL49" s="12">
        <f t="shared" si="28"/>
        <v>6.2063798882017505</v>
      </c>
      <c r="AM49" s="6"/>
      <c r="AN49" s="8">
        <f t="shared" si="29"/>
        <v>-14.281131097582328</v>
      </c>
    </row>
    <row r="50" spans="1:40">
      <c r="A50" s="2">
        <v>41682</v>
      </c>
      <c r="B50">
        <v>2.1741759475309599</v>
      </c>
      <c r="C50">
        <v>0.05</v>
      </c>
      <c r="D50">
        <f t="shared" si="12"/>
        <v>2.2241759475309597</v>
      </c>
      <c r="E50" t="s">
        <v>1</v>
      </c>
      <c r="F50">
        <f t="shared" si="4"/>
        <v>0.16</v>
      </c>
      <c r="G50" s="6">
        <f t="shared" si="5"/>
        <v>2.0641759475309596</v>
      </c>
      <c r="H50">
        <f t="shared" si="13"/>
        <v>1.1000000000000001</v>
      </c>
      <c r="I50" s="6">
        <f t="shared" si="14"/>
        <v>0.96417594753095948</v>
      </c>
      <c r="J50" s="1">
        <f t="shared" si="15"/>
        <v>0</v>
      </c>
      <c r="K50" s="7">
        <f t="shared" si="16"/>
        <v>0.96417594753095948</v>
      </c>
      <c r="L50" s="1">
        <f t="shared" si="17"/>
        <v>0.96417594753095948</v>
      </c>
      <c r="M50" s="14">
        <f t="shared" si="18"/>
        <v>0</v>
      </c>
      <c r="O50" s="14">
        <f t="shared" si="19"/>
        <v>2.2241759475309593</v>
      </c>
      <c r="P50" s="16">
        <f t="shared" si="6"/>
        <v>0</v>
      </c>
      <c r="Q50" s="3"/>
      <c r="R50" s="1">
        <v>5.3</v>
      </c>
      <c r="S50" s="1">
        <f t="shared" si="7"/>
        <v>0.49582405246904049</v>
      </c>
      <c r="T50" s="1">
        <f t="shared" si="20"/>
        <v>5.7958240524690403</v>
      </c>
      <c r="U50" s="1"/>
      <c r="V50" s="1">
        <v>1.1000000000000001</v>
      </c>
      <c r="W50" s="1">
        <f t="shared" si="8"/>
        <v>0</v>
      </c>
      <c r="X50" s="11">
        <v>4</v>
      </c>
      <c r="Y50" s="1"/>
      <c r="Z50">
        <f t="shared" si="21"/>
        <v>1.1000000000000001</v>
      </c>
      <c r="AA50">
        <f t="shared" si="9"/>
        <v>0</v>
      </c>
      <c r="AB50">
        <f t="shared" si="30"/>
        <v>4</v>
      </c>
      <c r="AC50">
        <f t="shared" si="22"/>
        <v>5.0999999999999996</v>
      </c>
      <c r="AE50">
        <f t="shared" si="23"/>
        <v>5.0999999999999996</v>
      </c>
      <c r="AF50">
        <f t="shared" si="11"/>
        <v>5.7958240524690403</v>
      </c>
      <c r="AG50" s="4">
        <f t="shared" si="24"/>
        <v>-0.69582405246904067</v>
      </c>
      <c r="AH50" s="5">
        <f t="shared" si="25"/>
        <v>0</v>
      </c>
      <c r="AI50" s="5">
        <f t="shared" si="26"/>
        <v>-14.976955150051369</v>
      </c>
      <c r="AK50" s="14">
        <f t="shared" si="27"/>
        <v>4.6958240524690407</v>
      </c>
      <c r="AL50" s="12">
        <f t="shared" si="28"/>
        <v>6.2241759475309593</v>
      </c>
      <c r="AM50" s="6"/>
      <c r="AN50" s="8">
        <f t="shared" si="29"/>
        <v>-14.976955150051369</v>
      </c>
    </row>
    <row r="51" spans="1:40">
      <c r="A51" s="2">
        <v>41683</v>
      </c>
      <c r="B51">
        <v>2.1920396559131001</v>
      </c>
      <c r="C51">
        <v>0.05</v>
      </c>
      <c r="D51">
        <f t="shared" si="12"/>
        <v>2.2420396559130999</v>
      </c>
      <c r="E51" t="s">
        <v>1</v>
      </c>
      <c r="F51">
        <f t="shared" si="4"/>
        <v>0.16</v>
      </c>
      <c r="G51" s="6">
        <f t="shared" si="5"/>
        <v>2.0820396559130998</v>
      </c>
      <c r="H51">
        <f t="shared" si="13"/>
        <v>1.1000000000000001</v>
      </c>
      <c r="I51" s="6">
        <f t="shared" si="14"/>
        <v>0.98203965591309972</v>
      </c>
      <c r="J51" s="1">
        <f t="shared" si="15"/>
        <v>0</v>
      </c>
      <c r="K51" s="7">
        <f t="shared" si="16"/>
        <v>0.98203965591309972</v>
      </c>
      <c r="L51" s="1">
        <f t="shared" si="17"/>
        <v>0.98203965591309972</v>
      </c>
      <c r="M51" s="14">
        <f t="shared" si="18"/>
        <v>0</v>
      </c>
      <c r="O51" s="14">
        <f t="shared" si="19"/>
        <v>2.2420396559130999</v>
      </c>
      <c r="P51" s="16">
        <f t="shared" si="6"/>
        <v>0</v>
      </c>
      <c r="Q51" s="3"/>
      <c r="R51" s="1">
        <v>5.3</v>
      </c>
      <c r="S51" s="1">
        <f t="shared" si="7"/>
        <v>0.47796034408690025</v>
      </c>
      <c r="T51" s="1">
        <f t="shared" si="20"/>
        <v>5.7779603440868996</v>
      </c>
      <c r="U51" s="1"/>
      <c r="V51" s="1">
        <v>1.1000000000000001</v>
      </c>
      <c r="W51" s="1">
        <f t="shared" si="8"/>
        <v>0</v>
      </c>
      <c r="X51" s="11">
        <v>4</v>
      </c>
      <c r="Y51" s="1"/>
      <c r="Z51">
        <f t="shared" si="21"/>
        <v>1.1000000000000001</v>
      </c>
      <c r="AA51">
        <f t="shared" si="9"/>
        <v>0</v>
      </c>
      <c r="AB51">
        <f t="shared" si="30"/>
        <v>4</v>
      </c>
      <c r="AC51">
        <f t="shared" si="22"/>
        <v>5.0999999999999996</v>
      </c>
      <c r="AE51">
        <f t="shared" si="23"/>
        <v>5.0999999999999996</v>
      </c>
      <c r="AF51">
        <f t="shared" si="11"/>
        <v>5.7779603440868996</v>
      </c>
      <c r="AG51" s="4">
        <f t="shared" si="24"/>
        <v>-0.67796034408689998</v>
      </c>
      <c r="AH51" s="5">
        <f t="shared" si="25"/>
        <v>0</v>
      </c>
      <c r="AI51" s="5">
        <f t="shared" si="26"/>
        <v>-15.654915494138269</v>
      </c>
      <c r="AK51" s="14">
        <f t="shared" si="27"/>
        <v>4.6779603440869</v>
      </c>
      <c r="AL51" s="12">
        <f t="shared" si="28"/>
        <v>6.2420396559130999</v>
      </c>
      <c r="AM51" s="6"/>
      <c r="AN51" s="8">
        <f t="shared" si="29"/>
        <v>-15.654915494138269</v>
      </c>
    </row>
    <row r="52" spans="1:40">
      <c r="A52" s="2">
        <v>41684</v>
      </c>
      <c r="B52">
        <v>2.3523655997123498</v>
      </c>
      <c r="C52">
        <v>0.05</v>
      </c>
      <c r="D52">
        <f t="shared" si="12"/>
        <v>2.4023655997123496</v>
      </c>
      <c r="E52" t="s">
        <v>1</v>
      </c>
      <c r="F52">
        <f t="shared" si="4"/>
        <v>0.16</v>
      </c>
      <c r="G52" s="6">
        <f t="shared" si="5"/>
        <v>2.2423655997123495</v>
      </c>
      <c r="H52">
        <f t="shared" si="13"/>
        <v>1.1000000000000001</v>
      </c>
      <c r="I52" s="6">
        <f t="shared" si="14"/>
        <v>1.1423655997123494</v>
      </c>
      <c r="J52" s="1">
        <f t="shared" si="15"/>
        <v>0</v>
      </c>
      <c r="K52" s="7">
        <f t="shared" si="16"/>
        <v>1.1423655997123494</v>
      </c>
      <c r="L52" s="1">
        <f t="shared" si="17"/>
        <v>1.1423655997123494</v>
      </c>
      <c r="M52" s="14">
        <f t="shared" si="18"/>
        <v>0</v>
      </c>
      <c r="O52" s="14">
        <f t="shared" si="19"/>
        <v>2.4023655997123496</v>
      </c>
      <c r="P52" s="16">
        <f t="shared" si="6"/>
        <v>0</v>
      </c>
      <c r="Q52" s="3"/>
      <c r="R52" s="1">
        <v>5.3</v>
      </c>
      <c r="S52" s="1">
        <f t="shared" si="7"/>
        <v>0.31763440028765055</v>
      </c>
      <c r="T52" s="1">
        <f t="shared" si="20"/>
        <v>5.6176344002876508</v>
      </c>
      <c r="U52" s="1"/>
      <c r="V52" s="1">
        <v>1.1000000000000001</v>
      </c>
      <c r="W52" s="1">
        <f t="shared" si="8"/>
        <v>0</v>
      </c>
      <c r="X52" s="11">
        <v>4</v>
      </c>
      <c r="Y52" s="1"/>
      <c r="Z52">
        <f t="shared" si="21"/>
        <v>1.1000000000000001</v>
      </c>
      <c r="AA52">
        <f t="shared" si="9"/>
        <v>0</v>
      </c>
      <c r="AB52">
        <f t="shared" si="30"/>
        <v>4</v>
      </c>
      <c r="AC52">
        <f t="shared" si="22"/>
        <v>5.0999999999999996</v>
      </c>
      <c r="AE52">
        <f t="shared" si="23"/>
        <v>5.0999999999999996</v>
      </c>
      <c r="AF52">
        <f t="shared" si="11"/>
        <v>5.6176344002876508</v>
      </c>
      <c r="AG52" s="4">
        <f t="shared" si="24"/>
        <v>-0.51763440028765118</v>
      </c>
      <c r="AH52" s="5">
        <f t="shared" si="25"/>
        <v>0</v>
      </c>
      <c r="AI52" s="5">
        <f t="shared" si="26"/>
        <v>-16.17254989442592</v>
      </c>
      <c r="AK52" s="14">
        <f t="shared" si="27"/>
        <v>4.5176344002876512</v>
      </c>
      <c r="AL52" s="12">
        <f t="shared" si="28"/>
        <v>6.4023655997123496</v>
      </c>
      <c r="AM52" s="6"/>
      <c r="AN52" s="8">
        <f t="shared" si="29"/>
        <v>-16.17254989442592</v>
      </c>
    </row>
    <row r="53" spans="1:40">
      <c r="A53" s="2">
        <v>41685</v>
      </c>
      <c r="B53">
        <v>2.3708908934142499</v>
      </c>
      <c r="C53">
        <v>0.05</v>
      </c>
      <c r="D53">
        <f t="shared" si="12"/>
        <v>2.4208908934142497</v>
      </c>
      <c r="E53" t="s">
        <v>1</v>
      </c>
      <c r="F53">
        <f t="shared" si="4"/>
        <v>0.16</v>
      </c>
      <c r="G53" s="6">
        <f t="shared" si="5"/>
        <v>2.2608908934142495</v>
      </c>
      <c r="H53">
        <f t="shared" si="13"/>
        <v>1.1000000000000001</v>
      </c>
      <c r="I53" s="6">
        <f t="shared" si="14"/>
        <v>1.1608908934142494</v>
      </c>
      <c r="J53" s="1">
        <f t="shared" si="15"/>
        <v>0</v>
      </c>
      <c r="K53" s="7">
        <f t="shared" si="16"/>
        <v>1.1608908934142494</v>
      </c>
      <c r="L53" s="1">
        <f t="shared" si="17"/>
        <v>1.1608908934142494</v>
      </c>
      <c r="M53" s="14">
        <f t="shared" si="18"/>
        <v>0</v>
      </c>
      <c r="O53" s="14">
        <f t="shared" si="19"/>
        <v>2.4208908934142492</v>
      </c>
      <c r="P53" s="16">
        <f t="shared" si="6"/>
        <v>0</v>
      </c>
      <c r="Q53" s="3"/>
      <c r="R53" s="1">
        <v>5.3</v>
      </c>
      <c r="S53" s="1">
        <f t="shared" si="7"/>
        <v>0.29910910658575052</v>
      </c>
      <c r="T53" s="1">
        <f t="shared" si="20"/>
        <v>5.5991091065857503</v>
      </c>
      <c r="U53" s="1"/>
      <c r="V53" s="1">
        <v>1.1000000000000001</v>
      </c>
      <c r="W53" s="1">
        <f t="shared" si="8"/>
        <v>0</v>
      </c>
      <c r="X53" s="11">
        <v>4</v>
      </c>
      <c r="Y53" s="1"/>
      <c r="Z53">
        <f t="shared" si="21"/>
        <v>1.1000000000000001</v>
      </c>
      <c r="AA53">
        <f t="shared" si="9"/>
        <v>0</v>
      </c>
      <c r="AB53">
        <f t="shared" si="30"/>
        <v>4</v>
      </c>
      <c r="AC53">
        <f t="shared" si="22"/>
        <v>5.0999999999999996</v>
      </c>
      <c r="AE53">
        <f t="shared" si="23"/>
        <v>5.0999999999999996</v>
      </c>
      <c r="AF53">
        <f t="shared" si="11"/>
        <v>5.5991091065857503</v>
      </c>
      <c r="AG53" s="4">
        <f t="shared" si="24"/>
        <v>-0.49910910658575069</v>
      </c>
      <c r="AH53" s="5">
        <f t="shared" si="25"/>
        <v>0</v>
      </c>
      <c r="AI53" s="5">
        <f t="shared" si="26"/>
        <v>-16.671659001011669</v>
      </c>
      <c r="AK53" s="14">
        <f t="shared" si="27"/>
        <v>4.4991091065857507</v>
      </c>
      <c r="AL53" s="12">
        <f t="shared" si="28"/>
        <v>6.4208908934142492</v>
      </c>
      <c r="AM53" s="6"/>
      <c r="AN53" s="8">
        <f t="shared" si="29"/>
        <v>-16.671659001011669</v>
      </c>
    </row>
    <row r="54" spans="1:40">
      <c r="A54" s="2">
        <v>41686</v>
      </c>
      <c r="B54">
        <v>2.3894833999553402</v>
      </c>
      <c r="C54">
        <v>0.05</v>
      </c>
      <c r="D54">
        <f t="shared" si="12"/>
        <v>2.43948339995534</v>
      </c>
      <c r="E54" t="s">
        <v>1</v>
      </c>
      <c r="F54">
        <f t="shared" si="4"/>
        <v>0.16</v>
      </c>
      <c r="G54" s="6">
        <f t="shared" si="5"/>
        <v>2.2794833999553399</v>
      </c>
      <c r="H54">
        <f t="shared" si="13"/>
        <v>1.1000000000000001</v>
      </c>
      <c r="I54" s="6">
        <f t="shared" si="14"/>
        <v>1.1794833999553398</v>
      </c>
      <c r="J54" s="1">
        <f t="shared" si="15"/>
        <v>0</v>
      </c>
      <c r="K54" s="7">
        <f t="shared" si="16"/>
        <v>1.1794833999553398</v>
      </c>
      <c r="L54" s="1">
        <f t="shared" si="17"/>
        <v>1.1794833999553398</v>
      </c>
      <c r="M54" s="14">
        <f t="shared" si="18"/>
        <v>0</v>
      </c>
      <c r="O54" s="14">
        <f t="shared" si="19"/>
        <v>2.43948339995534</v>
      </c>
      <c r="P54" s="16">
        <f t="shared" si="6"/>
        <v>0</v>
      </c>
      <c r="Q54" s="3"/>
      <c r="R54" s="1">
        <v>5.3</v>
      </c>
      <c r="S54" s="1">
        <f t="shared" si="7"/>
        <v>0.28051660004466017</v>
      </c>
      <c r="T54" s="1">
        <f t="shared" si="20"/>
        <v>5.5805166000446604</v>
      </c>
      <c r="U54" s="1"/>
      <c r="V54" s="1">
        <v>1.1000000000000001</v>
      </c>
      <c r="W54" s="1">
        <f t="shared" si="8"/>
        <v>0</v>
      </c>
      <c r="X54" s="11">
        <v>4</v>
      </c>
      <c r="Y54" s="1"/>
      <c r="Z54">
        <f t="shared" si="21"/>
        <v>1.1000000000000001</v>
      </c>
      <c r="AA54">
        <f t="shared" si="9"/>
        <v>0</v>
      </c>
      <c r="AB54">
        <f t="shared" si="30"/>
        <v>4</v>
      </c>
      <c r="AC54">
        <f t="shared" si="22"/>
        <v>5.0999999999999996</v>
      </c>
      <c r="AE54">
        <f t="shared" si="23"/>
        <v>5.0999999999999996</v>
      </c>
      <c r="AF54">
        <f t="shared" si="11"/>
        <v>5.5805166000446604</v>
      </c>
      <c r="AG54" s="4">
        <f t="shared" si="24"/>
        <v>-0.48051660004466079</v>
      </c>
      <c r="AH54" s="5">
        <f t="shared" si="25"/>
        <v>0</v>
      </c>
      <c r="AI54" s="5">
        <f t="shared" si="26"/>
        <v>-17.152175601056328</v>
      </c>
      <c r="AK54" s="14">
        <f t="shared" si="27"/>
        <v>4.4805166000446608</v>
      </c>
      <c r="AL54" s="12">
        <f t="shared" si="28"/>
        <v>6.43948339995534</v>
      </c>
      <c r="AM54" s="6"/>
      <c r="AN54" s="8">
        <f t="shared" si="29"/>
        <v>-17.152175601056328</v>
      </c>
    </row>
    <row r="55" spans="1:40">
      <c r="A55" s="2">
        <v>41687</v>
      </c>
      <c r="B55">
        <v>2.40814308013455</v>
      </c>
      <c r="C55">
        <v>0.05</v>
      </c>
      <c r="D55">
        <f t="shared" si="12"/>
        <v>2.4581430801345499</v>
      </c>
      <c r="E55" t="s">
        <v>1</v>
      </c>
      <c r="F55">
        <f t="shared" si="4"/>
        <v>0.16</v>
      </c>
      <c r="G55" s="6">
        <f t="shared" si="5"/>
        <v>2.2981430801345497</v>
      </c>
      <c r="H55">
        <f t="shared" si="13"/>
        <v>1.1000000000000001</v>
      </c>
      <c r="I55" s="6">
        <f t="shared" si="14"/>
        <v>1.1981430801345496</v>
      </c>
      <c r="J55" s="1">
        <f t="shared" si="15"/>
        <v>0</v>
      </c>
      <c r="K55" s="7">
        <f t="shared" si="16"/>
        <v>1.1981430801345496</v>
      </c>
      <c r="L55" s="1">
        <f t="shared" si="17"/>
        <v>1.1981430801345496</v>
      </c>
      <c r="M55" s="14">
        <f t="shared" si="18"/>
        <v>0</v>
      </c>
      <c r="O55" s="14">
        <f t="shared" si="19"/>
        <v>2.4581430801345494</v>
      </c>
      <c r="P55" s="16">
        <f t="shared" si="6"/>
        <v>0</v>
      </c>
      <c r="Q55" s="3"/>
      <c r="R55" s="1">
        <v>5.3</v>
      </c>
      <c r="S55" s="1">
        <f t="shared" si="7"/>
        <v>0.26185691986545034</v>
      </c>
      <c r="T55" s="1">
        <f t="shared" si="20"/>
        <v>5.5618569198654502</v>
      </c>
      <c r="U55" s="1"/>
      <c r="V55" s="1">
        <v>1.1000000000000001</v>
      </c>
      <c r="W55" s="1">
        <f t="shared" si="8"/>
        <v>0</v>
      </c>
      <c r="X55" s="11">
        <v>4</v>
      </c>
      <c r="Y55" s="1"/>
      <c r="Z55">
        <f t="shared" si="21"/>
        <v>1.1000000000000001</v>
      </c>
      <c r="AA55">
        <f t="shared" si="9"/>
        <v>0</v>
      </c>
      <c r="AB55">
        <f t="shared" si="30"/>
        <v>4</v>
      </c>
      <c r="AC55">
        <f t="shared" si="22"/>
        <v>5.0999999999999996</v>
      </c>
      <c r="AE55">
        <f t="shared" si="23"/>
        <v>5.0999999999999996</v>
      </c>
      <c r="AF55">
        <f t="shared" si="11"/>
        <v>5.5618569198654502</v>
      </c>
      <c r="AG55" s="4">
        <f t="shared" si="24"/>
        <v>-0.46185691986545052</v>
      </c>
      <c r="AH55" s="5">
        <f t="shared" si="25"/>
        <v>0</v>
      </c>
      <c r="AI55" s="5">
        <f t="shared" si="26"/>
        <v>-17.614032520921779</v>
      </c>
      <c r="AK55" s="14">
        <f t="shared" si="27"/>
        <v>4.4618569198654505</v>
      </c>
      <c r="AL55" s="12">
        <f t="shared" si="28"/>
        <v>6.4581430801345494</v>
      </c>
      <c r="AM55" s="6"/>
      <c r="AN55" s="8">
        <f t="shared" si="29"/>
        <v>-17.614032520921779</v>
      </c>
    </row>
    <row r="56" spans="1:40">
      <c r="A56" s="2">
        <v>41688</v>
      </c>
      <c r="B56">
        <v>2.4268698949372798</v>
      </c>
      <c r="C56">
        <v>0.05</v>
      </c>
      <c r="D56">
        <f t="shared" si="12"/>
        <v>2.4768698949372796</v>
      </c>
      <c r="E56" t="s">
        <v>1</v>
      </c>
      <c r="F56">
        <f t="shared" si="4"/>
        <v>0.16</v>
      </c>
      <c r="G56" s="6">
        <f t="shared" si="5"/>
        <v>2.3168698949372795</v>
      </c>
      <c r="H56">
        <f t="shared" si="13"/>
        <v>1.1000000000000001</v>
      </c>
      <c r="I56" s="6">
        <f t="shared" si="14"/>
        <v>1.2168698949372794</v>
      </c>
      <c r="J56" s="1">
        <f t="shared" si="15"/>
        <v>0</v>
      </c>
      <c r="K56" s="7">
        <f t="shared" si="16"/>
        <v>1.2168698949372794</v>
      </c>
      <c r="L56" s="1">
        <f t="shared" si="17"/>
        <v>1.2168698949372794</v>
      </c>
      <c r="M56" s="14">
        <f t="shared" si="18"/>
        <v>0</v>
      </c>
      <c r="O56" s="14">
        <f t="shared" si="19"/>
        <v>2.4768698949372796</v>
      </c>
      <c r="P56" s="16">
        <f t="shared" si="6"/>
        <v>0</v>
      </c>
      <c r="Q56" s="3"/>
      <c r="R56" s="1">
        <v>5.3</v>
      </c>
      <c r="S56" s="1">
        <f t="shared" si="7"/>
        <v>0.24313010506272059</v>
      </c>
      <c r="T56" s="1">
        <f t="shared" si="20"/>
        <v>5.5431301050627209</v>
      </c>
      <c r="U56" s="1"/>
      <c r="V56" s="1">
        <v>1.1000000000000001</v>
      </c>
      <c r="W56" s="1">
        <f t="shared" si="8"/>
        <v>0</v>
      </c>
      <c r="X56" s="11">
        <v>4</v>
      </c>
      <c r="Y56" s="1"/>
      <c r="Z56">
        <f t="shared" si="21"/>
        <v>1.1000000000000001</v>
      </c>
      <c r="AA56">
        <f t="shared" si="9"/>
        <v>0</v>
      </c>
      <c r="AB56">
        <f t="shared" si="30"/>
        <v>4</v>
      </c>
      <c r="AC56">
        <f t="shared" si="22"/>
        <v>5.0999999999999996</v>
      </c>
      <c r="AE56">
        <f t="shared" si="23"/>
        <v>5.0999999999999996</v>
      </c>
      <c r="AF56">
        <f t="shared" si="11"/>
        <v>5.5431301050627209</v>
      </c>
      <c r="AG56" s="4">
        <f t="shared" si="24"/>
        <v>-0.44313010506272121</v>
      </c>
      <c r="AH56" s="5">
        <f t="shared" si="25"/>
        <v>0</v>
      </c>
      <c r="AI56" s="5">
        <f t="shared" si="26"/>
        <v>-18.0571626259845</v>
      </c>
      <c r="AK56" s="14">
        <f t="shared" si="27"/>
        <v>4.4431301050627212</v>
      </c>
      <c r="AL56" s="12">
        <f t="shared" si="28"/>
        <v>6.4768698949372796</v>
      </c>
      <c r="AM56" s="6"/>
      <c r="AN56" s="8">
        <f t="shared" si="29"/>
        <v>-18.0571626259845</v>
      </c>
    </row>
    <row r="57" spans="1:40">
      <c r="A57" s="2">
        <v>41689</v>
      </c>
      <c r="B57">
        <v>2.4456638055342199</v>
      </c>
      <c r="C57">
        <v>0.05</v>
      </c>
      <c r="D57">
        <f t="shared" si="12"/>
        <v>2.4956638055342197</v>
      </c>
      <c r="E57" t="s">
        <v>1</v>
      </c>
      <c r="F57">
        <f t="shared" si="4"/>
        <v>0.16</v>
      </c>
      <c r="G57" s="6">
        <f t="shared" si="5"/>
        <v>2.3356638055342196</v>
      </c>
      <c r="H57">
        <f t="shared" si="13"/>
        <v>1.1000000000000001</v>
      </c>
      <c r="I57" s="6">
        <f t="shared" si="14"/>
        <v>1.2356638055342195</v>
      </c>
      <c r="J57" s="1">
        <f t="shared" si="15"/>
        <v>0</v>
      </c>
      <c r="K57" s="7">
        <f t="shared" si="16"/>
        <v>1.2356638055342195</v>
      </c>
      <c r="L57" s="1">
        <f t="shared" si="17"/>
        <v>1.2356638055342195</v>
      </c>
      <c r="M57" s="14">
        <f t="shared" si="18"/>
        <v>0</v>
      </c>
      <c r="O57" s="14">
        <f t="shared" si="19"/>
        <v>2.4956638055342193</v>
      </c>
      <c r="P57" s="16">
        <f t="shared" si="6"/>
        <v>0</v>
      </c>
      <c r="Q57" s="3"/>
      <c r="R57" s="1">
        <v>5.3</v>
      </c>
      <c r="S57" s="1">
        <f t="shared" si="7"/>
        <v>0.22433619446578046</v>
      </c>
      <c r="T57" s="1">
        <f t="shared" si="20"/>
        <v>5.5243361944657803</v>
      </c>
      <c r="U57" s="1"/>
      <c r="V57" s="1">
        <v>1.1000000000000001</v>
      </c>
      <c r="W57" s="1">
        <f t="shared" si="8"/>
        <v>0</v>
      </c>
      <c r="X57" s="11">
        <v>4</v>
      </c>
      <c r="Y57" s="1"/>
      <c r="Z57">
        <f t="shared" si="21"/>
        <v>1.1000000000000001</v>
      </c>
      <c r="AA57">
        <f t="shared" si="9"/>
        <v>0</v>
      </c>
      <c r="AB57">
        <f t="shared" si="30"/>
        <v>4</v>
      </c>
      <c r="AC57">
        <f t="shared" si="22"/>
        <v>5.0999999999999996</v>
      </c>
      <c r="AE57">
        <f t="shared" si="23"/>
        <v>5.0999999999999996</v>
      </c>
      <c r="AF57">
        <f t="shared" si="11"/>
        <v>5.5243361944657803</v>
      </c>
      <c r="AG57" s="4">
        <f t="shared" si="24"/>
        <v>-0.42433619446578064</v>
      </c>
      <c r="AH57" s="5">
        <f t="shared" si="25"/>
        <v>0</v>
      </c>
      <c r="AI57" s="5">
        <f t="shared" si="26"/>
        <v>-18.48149882045028</v>
      </c>
      <c r="AK57" s="14">
        <f t="shared" si="27"/>
        <v>4.4243361944657806</v>
      </c>
      <c r="AL57" s="12">
        <f t="shared" si="28"/>
        <v>6.4956638055342193</v>
      </c>
      <c r="AM57" s="6"/>
      <c r="AN57" s="8">
        <f t="shared" si="29"/>
        <v>-18.48149882045028</v>
      </c>
    </row>
    <row r="58" spans="1:40">
      <c r="A58" s="2">
        <v>41690</v>
      </c>
      <c r="B58">
        <v>2.4645247732789501</v>
      </c>
      <c r="C58">
        <v>0.05</v>
      </c>
      <c r="D58">
        <f t="shared" si="12"/>
        <v>2.51452477327895</v>
      </c>
      <c r="E58" t="s">
        <v>1</v>
      </c>
      <c r="F58">
        <f t="shared" si="4"/>
        <v>0.16</v>
      </c>
      <c r="G58" s="6">
        <f t="shared" si="5"/>
        <v>2.3545247732789498</v>
      </c>
      <c r="H58">
        <f t="shared" si="13"/>
        <v>1.1000000000000001</v>
      </c>
      <c r="I58" s="6">
        <f t="shared" si="14"/>
        <v>1.2545247732789497</v>
      </c>
      <c r="J58" s="1">
        <f t="shared" si="15"/>
        <v>0</v>
      </c>
      <c r="K58" s="7">
        <f t="shared" si="16"/>
        <v>1.2545247732789497</v>
      </c>
      <c r="L58" s="1">
        <f t="shared" si="17"/>
        <v>1.2545247732789497</v>
      </c>
      <c r="M58" s="14">
        <f t="shared" si="18"/>
        <v>0</v>
      </c>
      <c r="O58" s="14">
        <f t="shared" si="19"/>
        <v>2.51452477327895</v>
      </c>
      <c r="P58" s="16">
        <f t="shared" si="6"/>
        <v>0</v>
      </c>
      <c r="Q58" s="3"/>
      <c r="R58" s="1">
        <v>5.3</v>
      </c>
      <c r="S58" s="1">
        <f t="shared" si="7"/>
        <v>0.20547522672105023</v>
      </c>
      <c r="T58" s="1">
        <f t="shared" si="20"/>
        <v>5.5054752267210496</v>
      </c>
      <c r="U58" s="1"/>
      <c r="V58" s="1">
        <v>1.1000000000000001</v>
      </c>
      <c r="W58" s="1">
        <f t="shared" si="8"/>
        <v>0</v>
      </c>
      <c r="X58" s="11">
        <v>4</v>
      </c>
      <c r="Y58" s="1"/>
      <c r="Z58">
        <f t="shared" si="21"/>
        <v>1.1000000000000001</v>
      </c>
      <c r="AA58">
        <f t="shared" si="9"/>
        <v>0</v>
      </c>
      <c r="AB58">
        <f t="shared" si="30"/>
        <v>4</v>
      </c>
      <c r="AC58">
        <f t="shared" si="22"/>
        <v>5.0999999999999996</v>
      </c>
      <c r="AE58">
        <f t="shared" si="23"/>
        <v>5.0999999999999996</v>
      </c>
      <c r="AF58">
        <f t="shared" si="11"/>
        <v>5.5054752267210496</v>
      </c>
      <c r="AG58" s="4">
        <f t="shared" si="24"/>
        <v>-0.40547522672104996</v>
      </c>
      <c r="AH58" s="5">
        <f t="shared" si="25"/>
        <v>0</v>
      </c>
      <c r="AI58" s="5">
        <f t="shared" si="26"/>
        <v>-18.886974047171329</v>
      </c>
      <c r="AK58" s="14">
        <f t="shared" si="27"/>
        <v>4.40547522672105</v>
      </c>
      <c r="AL58" s="12">
        <f t="shared" si="28"/>
        <v>6.51452477327895</v>
      </c>
      <c r="AM58" s="6"/>
      <c r="AN58" s="8">
        <f t="shared" si="29"/>
        <v>-18.886974047171329</v>
      </c>
    </row>
    <row r="59" spans="1:40">
      <c r="A59" s="2">
        <v>41691</v>
      </c>
      <c r="B59">
        <v>2.4834527597068399</v>
      </c>
      <c r="C59">
        <v>0.05</v>
      </c>
      <c r="D59">
        <f t="shared" si="12"/>
        <v>2.5334527597068397</v>
      </c>
      <c r="E59" t="s">
        <v>1</v>
      </c>
      <c r="F59">
        <f t="shared" si="4"/>
        <v>0.16</v>
      </c>
      <c r="G59" s="6">
        <f t="shared" si="5"/>
        <v>2.3734527597068396</v>
      </c>
      <c r="H59">
        <f t="shared" si="13"/>
        <v>1.1000000000000001</v>
      </c>
      <c r="I59" s="6">
        <f t="shared" si="14"/>
        <v>1.2734527597068395</v>
      </c>
      <c r="J59" s="1">
        <f t="shared" si="15"/>
        <v>0</v>
      </c>
      <c r="K59" s="7">
        <f t="shared" si="16"/>
        <v>1.2734527597068395</v>
      </c>
      <c r="L59" s="1">
        <f t="shared" si="17"/>
        <v>1.2734527597068395</v>
      </c>
      <c r="M59" s="14">
        <f t="shared" si="18"/>
        <v>0</v>
      </c>
      <c r="O59" s="14">
        <f t="shared" si="19"/>
        <v>2.5334527597068393</v>
      </c>
      <c r="P59" s="16">
        <f t="shared" si="6"/>
        <v>0</v>
      </c>
      <c r="Q59" s="3"/>
      <c r="R59" s="1">
        <v>5.3</v>
      </c>
      <c r="S59" s="1">
        <f t="shared" si="7"/>
        <v>0.1865472402931605</v>
      </c>
      <c r="T59" s="1">
        <f t="shared" si="20"/>
        <v>5.4865472402931603</v>
      </c>
      <c r="U59" s="1"/>
      <c r="V59" s="1">
        <v>1.1000000000000001</v>
      </c>
      <c r="W59" s="1">
        <f t="shared" si="8"/>
        <v>0</v>
      </c>
      <c r="X59" s="11">
        <v>4</v>
      </c>
      <c r="Y59" s="1"/>
      <c r="Z59">
        <f t="shared" si="21"/>
        <v>1.1000000000000001</v>
      </c>
      <c r="AA59">
        <f t="shared" si="9"/>
        <v>0</v>
      </c>
      <c r="AB59">
        <f t="shared" si="30"/>
        <v>4</v>
      </c>
      <c r="AC59">
        <f t="shared" si="22"/>
        <v>5.0999999999999996</v>
      </c>
      <c r="AE59">
        <f t="shared" si="23"/>
        <v>5.0999999999999996</v>
      </c>
      <c r="AF59">
        <f t="shared" si="11"/>
        <v>5.4865472402931603</v>
      </c>
      <c r="AG59" s="4">
        <f t="shared" si="24"/>
        <v>-0.38654724029316068</v>
      </c>
      <c r="AH59" s="5">
        <f t="shared" si="25"/>
        <v>0</v>
      </c>
      <c r="AI59" s="5">
        <f t="shared" si="26"/>
        <v>-19.27352128746449</v>
      </c>
      <c r="AK59" s="14">
        <f t="shared" si="27"/>
        <v>4.3865472402931598</v>
      </c>
      <c r="AL59" s="12">
        <f t="shared" si="28"/>
        <v>6.5334527597068401</v>
      </c>
      <c r="AM59" s="6"/>
      <c r="AN59" s="8">
        <f t="shared" si="29"/>
        <v>-19.27352128746449</v>
      </c>
    </row>
    <row r="60" spans="1:40">
      <c r="A60" s="2">
        <v>41692</v>
      </c>
      <c r="B60">
        <v>2.5024477265332501</v>
      </c>
      <c r="C60">
        <v>0.05</v>
      </c>
      <c r="D60">
        <f t="shared" si="12"/>
        <v>2.5524477265332499</v>
      </c>
      <c r="E60" t="s">
        <v>1</v>
      </c>
      <c r="F60">
        <f t="shared" si="4"/>
        <v>0.16</v>
      </c>
      <c r="G60" s="6">
        <f t="shared" si="5"/>
        <v>2.3924477265332498</v>
      </c>
      <c r="H60">
        <f t="shared" si="13"/>
        <v>1.1000000000000001</v>
      </c>
      <c r="I60" s="6">
        <f t="shared" si="14"/>
        <v>1.2924477265332497</v>
      </c>
      <c r="J60" s="1">
        <f t="shared" si="15"/>
        <v>0</v>
      </c>
      <c r="K60" s="7">
        <f t="shared" si="16"/>
        <v>1.2924477265332497</v>
      </c>
      <c r="L60" s="1">
        <f t="shared" si="17"/>
        <v>1.2924477265332497</v>
      </c>
      <c r="M60" s="14">
        <f t="shared" si="18"/>
        <v>0</v>
      </c>
      <c r="O60" s="14">
        <f t="shared" si="19"/>
        <v>2.5524477265332495</v>
      </c>
      <c r="P60" s="16">
        <f t="shared" si="6"/>
        <v>0</v>
      </c>
      <c r="Q60" s="3"/>
      <c r="R60" s="1">
        <v>5.3</v>
      </c>
      <c r="S60" s="1">
        <f t="shared" si="7"/>
        <v>0.16755227346675028</v>
      </c>
      <c r="T60" s="1">
        <f t="shared" si="20"/>
        <v>5.4675522734667501</v>
      </c>
      <c r="U60" s="1"/>
      <c r="V60" s="1">
        <v>1.1000000000000001</v>
      </c>
      <c r="W60" s="1">
        <f t="shared" si="8"/>
        <v>0</v>
      </c>
      <c r="X60" s="11">
        <v>4</v>
      </c>
      <c r="Y60" s="1"/>
      <c r="Z60">
        <f t="shared" si="21"/>
        <v>1.1000000000000001</v>
      </c>
      <c r="AA60">
        <f t="shared" si="9"/>
        <v>0</v>
      </c>
      <c r="AB60">
        <f t="shared" si="30"/>
        <v>4</v>
      </c>
      <c r="AC60">
        <f t="shared" si="22"/>
        <v>5.0999999999999996</v>
      </c>
      <c r="AE60">
        <f t="shared" si="23"/>
        <v>5.0999999999999996</v>
      </c>
      <c r="AF60">
        <f t="shared" si="11"/>
        <v>5.4675522734667501</v>
      </c>
      <c r="AG60" s="4">
        <f t="shared" si="24"/>
        <v>-0.36755227346675046</v>
      </c>
      <c r="AH60" s="5">
        <f t="shared" si="25"/>
        <v>0</v>
      </c>
      <c r="AI60" s="5">
        <f t="shared" si="26"/>
        <v>-19.64107356093124</v>
      </c>
      <c r="AK60" s="14">
        <f t="shared" si="27"/>
        <v>4.3675522734667496</v>
      </c>
      <c r="AL60" s="12">
        <f t="shared" si="28"/>
        <v>6.5524477265332504</v>
      </c>
      <c r="AM60" s="6"/>
      <c r="AN60" s="8">
        <f t="shared" si="29"/>
        <v>-19.64107356093124</v>
      </c>
    </row>
    <row r="61" spans="1:40">
      <c r="A61" s="2">
        <v>41693</v>
      </c>
      <c r="B61">
        <v>2.5498167028953702</v>
      </c>
      <c r="C61">
        <v>0.05</v>
      </c>
      <c r="D61">
        <f t="shared" si="12"/>
        <v>2.59981670289537</v>
      </c>
      <c r="E61" t="s">
        <v>1</v>
      </c>
      <c r="F61">
        <f t="shared" si="4"/>
        <v>0.16</v>
      </c>
      <c r="G61" s="6">
        <f t="shared" si="5"/>
        <v>2.4398167028953699</v>
      </c>
      <c r="H61">
        <f t="shared" si="13"/>
        <v>1.1000000000000001</v>
      </c>
      <c r="I61" s="6">
        <f t="shared" si="14"/>
        <v>1.3398167028953698</v>
      </c>
      <c r="J61" s="1">
        <f t="shared" si="15"/>
        <v>0</v>
      </c>
      <c r="K61" s="7">
        <f t="shared" si="16"/>
        <v>1.3398167028953698</v>
      </c>
      <c r="L61" s="1">
        <f t="shared" si="17"/>
        <v>1.3398167028953698</v>
      </c>
      <c r="M61" s="14">
        <f t="shared" si="18"/>
        <v>0</v>
      </c>
      <c r="O61" s="14">
        <f t="shared" si="19"/>
        <v>2.59981670289537</v>
      </c>
      <c r="P61" s="16">
        <f t="shared" si="6"/>
        <v>0</v>
      </c>
      <c r="Q61" s="3"/>
      <c r="R61" s="1">
        <v>5.3</v>
      </c>
      <c r="S61" s="1">
        <f t="shared" si="7"/>
        <v>0.12018329710463016</v>
      </c>
      <c r="T61" s="1">
        <f t="shared" si="20"/>
        <v>5.4201832971046304</v>
      </c>
      <c r="U61" s="1"/>
      <c r="V61" s="1">
        <v>1.1000000000000001</v>
      </c>
      <c r="W61" s="1">
        <f t="shared" si="8"/>
        <v>0</v>
      </c>
      <c r="X61" s="11">
        <v>4</v>
      </c>
      <c r="Y61" s="1"/>
      <c r="Z61">
        <f t="shared" si="21"/>
        <v>1.1000000000000001</v>
      </c>
      <c r="AA61">
        <f t="shared" si="9"/>
        <v>0</v>
      </c>
      <c r="AB61">
        <f t="shared" si="30"/>
        <v>4</v>
      </c>
      <c r="AC61">
        <f t="shared" si="22"/>
        <v>5.0999999999999996</v>
      </c>
      <c r="AE61">
        <f t="shared" si="23"/>
        <v>5.0999999999999996</v>
      </c>
      <c r="AF61">
        <f t="shared" si="11"/>
        <v>5.4201832971046304</v>
      </c>
      <c r="AG61" s="4">
        <f t="shared" si="24"/>
        <v>-0.32018329710463078</v>
      </c>
      <c r="AH61" s="5">
        <f t="shared" si="25"/>
        <v>0</v>
      </c>
      <c r="AI61" s="5">
        <f t="shared" si="26"/>
        <v>-19.96125685803587</v>
      </c>
      <c r="AK61" s="14">
        <f t="shared" si="27"/>
        <v>4.3201832971046308</v>
      </c>
      <c r="AL61" s="12">
        <f t="shared" si="28"/>
        <v>6.59981670289537</v>
      </c>
      <c r="AM61" s="6"/>
      <c r="AN61" s="8">
        <f t="shared" si="29"/>
        <v>-19.96125685803587</v>
      </c>
    </row>
    <row r="62" spans="1:40">
      <c r="A62" s="2">
        <v>41694</v>
      </c>
      <c r="B62">
        <v>2.59759635338887</v>
      </c>
      <c r="C62">
        <v>0.05</v>
      </c>
      <c r="D62">
        <f t="shared" si="12"/>
        <v>2.6475963533888698</v>
      </c>
      <c r="E62" t="s">
        <v>1</v>
      </c>
      <c r="F62">
        <f t="shared" si="4"/>
        <v>0.16</v>
      </c>
      <c r="G62" s="6">
        <f t="shared" si="5"/>
        <v>2.4875963533888696</v>
      </c>
      <c r="H62">
        <f t="shared" si="13"/>
        <v>1.1000000000000001</v>
      </c>
      <c r="I62" s="6">
        <f t="shared" si="14"/>
        <v>1.3875963533888696</v>
      </c>
      <c r="J62" s="1">
        <f t="shared" si="15"/>
        <v>0</v>
      </c>
      <c r="K62" s="7">
        <f t="shared" si="16"/>
        <v>1.3875963533888696</v>
      </c>
      <c r="L62" s="1">
        <f t="shared" si="17"/>
        <v>1.3875963533888696</v>
      </c>
      <c r="M62" s="14">
        <f t="shared" si="18"/>
        <v>0</v>
      </c>
      <c r="O62" s="14">
        <f t="shared" si="19"/>
        <v>2.6475963533888693</v>
      </c>
      <c r="P62" s="16">
        <f t="shared" si="6"/>
        <v>0</v>
      </c>
      <c r="Q62" s="3"/>
      <c r="R62" s="1">
        <v>5.3</v>
      </c>
      <c r="S62" s="1">
        <f t="shared" si="7"/>
        <v>7.2403646611130412E-2</v>
      </c>
      <c r="T62" s="1">
        <f t="shared" si="20"/>
        <v>5.3724036466111302</v>
      </c>
      <c r="U62" s="1"/>
      <c r="V62" s="1">
        <v>1.1000000000000001</v>
      </c>
      <c r="W62" s="1">
        <f t="shared" si="8"/>
        <v>0</v>
      </c>
      <c r="X62" s="11">
        <v>4</v>
      </c>
      <c r="Y62" s="1"/>
      <c r="Z62">
        <f t="shared" si="21"/>
        <v>1.1000000000000001</v>
      </c>
      <c r="AA62">
        <f t="shared" si="9"/>
        <v>0</v>
      </c>
      <c r="AB62">
        <f t="shared" si="30"/>
        <v>4</v>
      </c>
      <c r="AC62">
        <f t="shared" si="22"/>
        <v>5.0999999999999996</v>
      </c>
      <c r="AE62">
        <f t="shared" si="23"/>
        <v>5.0999999999999996</v>
      </c>
      <c r="AF62">
        <f t="shared" si="11"/>
        <v>5.3724036466111302</v>
      </c>
      <c r="AG62" s="4">
        <f t="shared" si="24"/>
        <v>-0.27240364661113059</v>
      </c>
      <c r="AH62" s="5">
        <f t="shared" si="25"/>
        <v>0</v>
      </c>
      <c r="AI62" s="5">
        <f t="shared" si="26"/>
        <v>-20.233660504647002</v>
      </c>
      <c r="AK62" s="14">
        <f t="shared" si="27"/>
        <v>4.2724036466111297</v>
      </c>
      <c r="AL62" s="12">
        <f t="shared" si="28"/>
        <v>6.6475963533888702</v>
      </c>
      <c r="AM62" s="6"/>
      <c r="AN62" s="8">
        <f t="shared" si="29"/>
        <v>-20.233660504647002</v>
      </c>
    </row>
    <row r="63" spans="1:40">
      <c r="A63" s="2">
        <v>41695</v>
      </c>
      <c r="B63">
        <v>2.64578610897397</v>
      </c>
      <c r="C63">
        <v>0.05</v>
      </c>
      <c r="D63">
        <f t="shared" si="12"/>
        <v>2.6957861089739699</v>
      </c>
      <c r="E63" t="s">
        <v>1</v>
      </c>
      <c r="F63">
        <f t="shared" si="4"/>
        <v>0.16</v>
      </c>
      <c r="G63" s="6">
        <f t="shared" si="5"/>
        <v>2.5357861089739697</v>
      </c>
      <c r="H63">
        <f t="shared" si="13"/>
        <v>1.1000000000000001</v>
      </c>
      <c r="I63" s="6">
        <f t="shared" si="14"/>
        <v>1.4357861089739696</v>
      </c>
      <c r="J63" s="1">
        <f t="shared" si="15"/>
        <v>0</v>
      </c>
      <c r="K63" s="7">
        <f t="shared" si="16"/>
        <v>1.4357861089739696</v>
      </c>
      <c r="L63" s="1">
        <f t="shared" si="17"/>
        <v>1.4357861089739696</v>
      </c>
      <c r="M63" s="14">
        <f t="shared" si="18"/>
        <v>0</v>
      </c>
      <c r="O63" s="14">
        <f t="shared" si="19"/>
        <v>2.6957861089739694</v>
      </c>
      <c r="P63" s="16">
        <f t="shared" si="6"/>
        <v>0</v>
      </c>
      <c r="Q63" s="3"/>
      <c r="R63" s="1">
        <v>5.3</v>
      </c>
      <c r="S63" s="1">
        <f t="shared" si="7"/>
        <v>2.4213891026030332E-2</v>
      </c>
      <c r="T63" s="1">
        <f t="shared" si="20"/>
        <v>5.3242138910260302</v>
      </c>
      <c r="U63" s="1"/>
      <c r="V63" s="1">
        <v>1.1000000000000001</v>
      </c>
      <c r="W63" s="1">
        <f t="shared" si="8"/>
        <v>0</v>
      </c>
      <c r="X63" s="11">
        <v>4</v>
      </c>
      <c r="Y63" s="1"/>
      <c r="Z63">
        <f t="shared" si="21"/>
        <v>1.1000000000000001</v>
      </c>
      <c r="AA63">
        <f t="shared" si="9"/>
        <v>0</v>
      </c>
      <c r="AB63">
        <f t="shared" si="30"/>
        <v>4</v>
      </c>
      <c r="AC63">
        <f t="shared" si="22"/>
        <v>5.0999999999999996</v>
      </c>
      <c r="AE63">
        <f t="shared" si="23"/>
        <v>5.0999999999999996</v>
      </c>
      <c r="AF63">
        <f t="shared" si="11"/>
        <v>5.3242138910260302</v>
      </c>
      <c r="AG63" s="4">
        <f t="shared" si="24"/>
        <v>-0.22421389102603051</v>
      </c>
      <c r="AH63" s="5">
        <f t="shared" si="25"/>
        <v>0</v>
      </c>
      <c r="AI63" s="5">
        <f t="shared" si="26"/>
        <v>-20.457874395673031</v>
      </c>
      <c r="AK63" s="14">
        <f t="shared" si="27"/>
        <v>4.2242138910260305</v>
      </c>
      <c r="AL63" s="12">
        <f t="shared" si="28"/>
        <v>6.6957861089739694</v>
      </c>
      <c r="AM63" s="6"/>
      <c r="AN63" s="8">
        <f t="shared" si="29"/>
        <v>-20.457874395673031</v>
      </c>
    </row>
    <row r="64" spans="1:40">
      <c r="A64" s="2">
        <v>41696</v>
      </c>
      <c r="B64">
        <v>2.69438540700851</v>
      </c>
      <c r="C64">
        <v>0.05</v>
      </c>
      <c r="D64">
        <f t="shared" si="12"/>
        <v>2.7443854070085099</v>
      </c>
      <c r="E64" t="s">
        <v>1</v>
      </c>
      <c r="F64">
        <f t="shared" si="4"/>
        <v>0.16</v>
      </c>
      <c r="G64" s="6">
        <f t="shared" si="5"/>
        <v>2.5843854070085097</v>
      </c>
      <c r="H64">
        <f t="shared" si="13"/>
        <v>1.1000000000000001</v>
      </c>
      <c r="I64" s="6">
        <f t="shared" si="14"/>
        <v>1.4843854070085096</v>
      </c>
      <c r="J64" s="1">
        <f t="shared" si="15"/>
        <v>0</v>
      </c>
      <c r="K64" s="7">
        <f t="shared" si="16"/>
        <v>1.4843854070085096</v>
      </c>
      <c r="L64" s="1">
        <f t="shared" si="17"/>
        <v>1.46</v>
      </c>
      <c r="M64" s="14">
        <f t="shared" si="18"/>
        <v>2.4385407008509663E-2</v>
      </c>
      <c r="O64" s="14">
        <f t="shared" si="19"/>
        <v>2.7443854070085099</v>
      </c>
      <c r="P64" s="16">
        <f t="shared" si="6"/>
        <v>0</v>
      </c>
      <c r="Q64" s="3"/>
      <c r="R64" s="1">
        <v>5.3</v>
      </c>
      <c r="S64" s="1">
        <f t="shared" si="7"/>
        <v>0</v>
      </c>
      <c r="T64" s="1">
        <f t="shared" si="20"/>
        <v>5.3</v>
      </c>
      <c r="U64" s="1"/>
      <c r="V64" s="1">
        <v>1.1000000000000001</v>
      </c>
      <c r="W64" s="1">
        <f t="shared" si="8"/>
        <v>0</v>
      </c>
      <c r="X64" s="11">
        <v>4</v>
      </c>
      <c r="Y64" s="1"/>
      <c r="Z64">
        <f t="shared" si="21"/>
        <v>1.1000000000000001</v>
      </c>
      <c r="AA64">
        <f t="shared" si="9"/>
        <v>0</v>
      </c>
      <c r="AB64">
        <f t="shared" si="30"/>
        <v>4</v>
      </c>
      <c r="AC64">
        <f t="shared" si="22"/>
        <v>5.0999999999999996</v>
      </c>
      <c r="AE64">
        <f t="shared" si="23"/>
        <v>5.0999999999999996</v>
      </c>
      <c r="AF64">
        <f t="shared" si="11"/>
        <v>5.3</v>
      </c>
      <c r="AG64" s="4">
        <f t="shared" si="24"/>
        <v>-0.20000000000000018</v>
      </c>
      <c r="AH64" s="5">
        <f t="shared" si="25"/>
        <v>0</v>
      </c>
      <c r="AI64" s="5">
        <f t="shared" si="26"/>
        <v>-20.65787439567303</v>
      </c>
      <c r="AK64" s="14">
        <f t="shared" si="27"/>
        <v>4.1999999999999993</v>
      </c>
      <c r="AL64" s="12">
        <f t="shared" si="28"/>
        <v>6.7443854070085099</v>
      </c>
      <c r="AM64" s="6"/>
      <c r="AN64" s="8">
        <f t="shared" si="29"/>
        <v>-20.65787439567303</v>
      </c>
    </row>
    <row r="65" spans="1:40">
      <c r="A65" s="2">
        <v>41697</v>
      </c>
      <c r="B65">
        <v>2.74339369111423</v>
      </c>
      <c r="C65">
        <v>0.05</v>
      </c>
      <c r="D65">
        <f t="shared" si="12"/>
        <v>2.7933936911142299</v>
      </c>
      <c r="E65" t="s">
        <v>1</v>
      </c>
      <c r="F65">
        <f t="shared" si="4"/>
        <v>0.16</v>
      </c>
      <c r="G65" s="6">
        <f t="shared" si="5"/>
        <v>2.6333936911142297</v>
      </c>
      <c r="H65">
        <f t="shared" si="13"/>
        <v>1.1000000000000001</v>
      </c>
      <c r="I65" s="6">
        <f t="shared" si="14"/>
        <v>1.5333936911142296</v>
      </c>
      <c r="J65" s="1">
        <f t="shared" si="15"/>
        <v>0</v>
      </c>
      <c r="K65" s="7">
        <f t="shared" si="16"/>
        <v>1.5333936911142296</v>
      </c>
      <c r="L65" s="1">
        <f t="shared" si="17"/>
        <v>1.46</v>
      </c>
      <c r="M65" s="14">
        <f t="shared" si="18"/>
        <v>7.3393691114229664E-2</v>
      </c>
      <c r="O65" s="14">
        <f t="shared" si="19"/>
        <v>2.7933936911142299</v>
      </c>
      <c r="P65" s="16">
        <f t="shared" si="6"/>
        <v>0</v>
      </c>
      <c r="Q65" s="3"/>
      <c r="R65" s="1">
        <v>5.3</v>
      </c>
      <c r="S65" s="1">
        <f t="shared" si="7"/>
        <v>0</v>
      </c>
      <c r="T65" s="1">
        <f t="shared" si="20"/>
        <v>5.3</v>
      </c>
      <c r="U65" s="1"/>
      <c r="V65" s="1">
        <v>1.1000000000000001</v>
      </c>
      <c r="W65" s="1">
        <f t="shared" si="8"/>
        <v>0</v>
      </c>
      <c r="X65" s="11">
        <v>4</v>
      </c>
      <c r="Y65" s="1"/>
      <c r="Z65">
        <f t="shared" si="21"/>
        <v>1.1000000000000001</v>
      </c>
      <c r="AA65">
        <f t="shared" si="9"/>
        <v>0</v>
      </c>
      <c r="AB65">
        <f t="shared" si="30"/>
        <v>4</v>
      </c>
      <c r="AC65">
        <f t="shared" si="22"/>
        <v>5.0999999999999996</v>
      </c>
      <c r="AE65">
        <f t="shared" si="23"/>
        <v>5.0999999999999996</v>
      </c>
      <c r="AF65">
        <f t="shared" si="11"/>
        <v>5.3</v>
      </c>
      <c r="AG65" s="4">
        <f t="shared" si="24"/>
        <v>-0.20000000000000018</v>
      </c>
      <c r="AH65" s="5">
        <f t="shared" si="25"/>
        <v>0</v>
      </c>
      <c r="AI65" s="5">
        <f t="shared" si="26"/>
        <v>-20.857874395673029</v>
      </c>
      <c r="AK65" s="14">
        <f t="shared" si="27"/>
        <v>4.1999999999999993</v>
      </c>
      <c r="AL65" s="12">
        <f t="shared" si="28"/>
        <v>6.7933936911142299</v>
      </c>
      <c r="AM65" s="6"/>
      <c r="AN65" s="8">
        <f t="shared" si="29"/>
        <v>-20.857874395673029</v>
      </c>
    </row>
    <row r="66" spans="1:40">
      <c r="A66" s="2">
        <v>41698</v>
      </c>
      <c r="B66">
        <v>2.7928104110473599</v>
      </c>
      <c r="C66">
        <v>0.05</v>
      </c>
      <c r="D66">
        <f t="shared" si="12"/>
        <v>2.8428104110473598</v>
      </c>
      <c r="E66" t="s">
        <v>1</v>
      </c>
      <c r="F66">
        <f t="shared" si="4"/>
        <v>0.16</v>
      </c>
      <c r="G66" s="6">
        <f t="shared" si="5"/>
        <v>2.6828104110473596</v>
      </c>
      <c r="H66">
        <f t="shared" si="13"/>
        <v>1.1000000000000001</v>
      </c>
      <c r="I66" s="6">
        <f t="shared" si="14"/>
        <v>1.5828104110473595</v>
      </c>
      <c r="J66" s="1">
        <f t="shared" si="15"/>
        <v>0</v>
      </c>
      <c r="K66" s="7">
        <f t="shared" si="16"/>
        <v>1.5828104110473595</v>
      </c>
      <c r="L66" s="1">
        <f t="shared" si="17"/>
        <v>1.46</v>
      </c>
      <c r="M66" s="14">
        <f t="shared" si="18"/>
        <v>0.12281041104735957</v>
      </c>
      <c r="O66" s="14">
        <f t="shared" si="19"/>
        <v>2.8428104110473598</v>
      </c>
      <c r="P66" s="16">
        <f t="shared" si="6"/>
        <v>0</v>
      </c>
      <c r="Q66" s="3"/>
      <c r="R66" s="1">
        <v>5.3</v>
      </c>
      <c r="S66" s="1">
        <f t="shared" si="7"/>
        <v>0</v>
      </c>
      <c r="T66" s="1">
        <f t="shared" si="20"/>
        <v>5.3</v>
      </c>
      <c r="U66" s="1"/>
      <c r="V66" s="1">
        <v>1.1000000000000001</v>
      </c>
      <c r="W66" s="1">
        <f t="shared" si="8"/>
        <v>0</v>
      </c>
      <c r="X66" s="11">
        <v>4</v>
      </c>
      <c r="Y66" s="1"/>
      <c r="Z66">
        <f t="shared" si="21"/>
        <v>1.1000000000000001</v>
      </c>
      <c r="AA66">
        <f t="shared" si="9"/>
        <v>0</v>
      </c>
      <c r="AB66">
        <f t="shared" si="30"/>
        <v>4</v>
      </c>
      <c r="AC66">
        <f t="shared" si="22"/>
        <v>5.0999999999999996</v>
      </c>
      <c r="AE66">
        <f t="shared" si="23"/>
        <v>5.0999999999999996</v>
      </c>
      <c r="AF66">
        <f t="shared" si="11"/>
        <v>5.3</v>
      </c>
      <c r="AG66" s="4">
        <f t="shared" si="24"/>
        <v>-0.20000000000000018</v>
      </c>
      <c r="AH66" s="5">
        <f t="shared" si="25"/>
        <v>0</v>
      </c>
      <c r="AI66" s="5">
        <f t="shared" si="26"/>
        <v>-21.057874395673029</v>
      </c>
      <c r="AK66" s="14">
        <f t="shared" si="27"/>
        <v>4.1999999999999993</v>
      </c>
      <c r="AL66" s="12">
        <f t="shared" si="28"/>
        <v>6.8428104110473598</v>
      </c>
      <c r="AM66" s="6"/>
      <c r="AN66" s="8">
        <f t="shared" si="29"/>
        <v>-21.057874395673029</v>
      </c>
    </row>
    <row r="67" spans="1:40">
      <c r="A67" s="2">
        <v>41699</v>
      </c>
      <c r="B67">
        <v>2.8426350225716499</v>
      </c>
      <c r="C67">
        <v>0.05</v>
      </c>
      <c r="D67">
        <f t="shared" si="12"/>
        <v>2.8926350225716497</v>
      </c>
      <c r="E67" t="s">
        <v>1</v>
      </c>
      <c r="F67">
        <f t="shared" si="4"/>
        <v>0.16</v>
      </c>
      <c r="G67" s="6">
        <f t="shared" si="5"/>
        <v>2.7326350225716496</v>
      </c>
      <c r="H67">
        <f t="shared" si="13"/>
        <v>1.1000000000000001</v>
      </c>
      <c r="I67" s="6">
        <f t="shared" si="14"/>
        <v>1.6326350225716495</v>
      </c>
      <c r="J67" s="1">
        <f t="shared" si="15"/>
        <v>0</v>
      </c>
      <c r="K67" s="7">
        <f t="shared" si="16"/>
        <v>1.6326350225716495</v>
      </c>
      <c r="L67" s="1">
        <f t="shared" si="17"/>
        <v>1.46</v>
      </c>
      <c r="M67" s="14">
        <f t="shared" si="18"/>
        <v>0.17263502257164953</v>
      </c>
      <c r="O67" s="14">
        <f t="shared" si="19"/>
        <v>2.8926350225716497</v>
      </c>
      <c r="P67" s="16">
        <f t="shared" si="6"/>
        <v>0</v>
      </c>
      <c r="Q67" s="3"/>
      <c r="R67" s="1">
        <v>5.3</v>
      </c>
      <c r="S67" s="1">
        <f t="shared" si="7"/>
        <v>0</v>
      </c>
      <c r="T67" s="1">
        <f t="shared" si="20"/>
        <v>5.3</v>
      </c>
      <c r="U67" s="1"/>
      <c r="V67" s="1">
        <v>1.1000000000000001</v>
      </c>
      <c r="W67" s="1">
        <f t="shared" si="8"/>
        <v>0</v>
      </c>
      <c r="X67" s="11">
        <v>4</v>
      </c>
      <c r="Y67" s="1"/>
      <c r="Z67">
        <f t="shared" si="21"/>
        <v>1.1000000000000001</v>
      </c>
      <c r="AA67">
        <f t="shared" si="9"/>
        <v>0</v>
      </c>
      <c r="AB67">
        <f t="shared" si="30"/>
        <v>4</v>
      </c>
      <c r="AC67">
        <f t="shared" si="22"/>
        <v>5.0999999999999996</v>
      </c>
      <c r="AE67">
        <f t="shared" si="23"/>
        <v>5.0999999999999996</v>
      </c>
      <c r="AF67">
        <f t="shared" si="11"/>
        <v>5.3</v>
      </c>
      <c r="AG67" s="4">
        <f t="shared" si="24"/>
        <v>-0.20000000000000018</v>
      </c>
      <c r="AH67" s="5">
        <f t="shared" si="25"/>
        <v>0</v>
      </c>
      <c r="AI67" s="5">
        <f t="shared" si="26"/>
        <v>-21.257874395673028</v>
      </c>
      <c r="AK67" s="14">
        <f t="shared" si="27"/>
        <v>4.1999999999999993</v>
      </c>
      <c r="AL67" s="12">
        <f t="shared" si="28"/>
        <v>6.8926350225716497</v>
      </c>
      <c r="AM67" s="6"/>
      <c r="AN67" s="8">
        <f t="shared" si="29"/>
        <v>-21.257874395673028</v>
      </c>
    </row>
    <row r="68" spans="1:40">
      <c r="A68" s="2">
        <v>41700</v>
      </c>
      <c r="B68">
        <v>2.8928669873381101</v>
      </c>
      <c r="C68">
        <v>0.05</v>
      </c>
      <c r="D68">
        <f t="shared" si="12"/>
        <v>2.9428669873381099</v>
      </c>
      <c r="E68" t="s">
        <v>1</v>
      </c>
      <c r="F68">
        <f t="shared" si="4"/>
        <v>0.16</v>
      </c>
      <c r="G68" s="6">
        <f t="shared" si="5"/>
        <v>2.7828669873381098</v>
      </c>
      <c r="H68">
        <f t="shared" si="13"/>
        <v>1.1000000000000001</v>
      </c>
      <c r="I68" s="6">
        <f t="shared" si="14"/>
        <v>1.6828669873381097</v>
      </c>
      <c r="J68" s="1">
        <f t="shared" si="15"/>
        <v>0</v>
      </c>
      <c r="K68" s="7">
        <f t="shared" si="16"/>
        <v>1.6828669873381097</v>
      </c>
      <c r="L68" s="1">
        <f t="shared" si="17"/>
        <v>1.46</v>
      </c>
      <c r="M68" s="14">
        <f t="shared" si="18"/>
        <v>0.22286698733810972</v>
      </c>
      <c r="O68" s="14">
        <f t="shared" si="19"/>
        <v>2.9428669873381095</v>
      </c>
      <c r="P68" s="16">
        <f t="shared" si="6"/>
        <v>0</v>
      </c>
      <c r="Q68" s="3"/>
      <c r="R68" s="1">
        <v>5.3</v>
      </c>
      <c r="S68" s="1">
        <f t="shared" si="7"/>
        <v>0</v>
      </c>
      <c r="T68" s="1">
        <f t="shared" si="20"/>
        <v>5.3</v>
      </c>
      <c r="U68" s="1"/>
      <c r="V68" s="1">
        <v>1.1000000000000001</v>
      </c>
      <c r="W68" s="1">
        <f t="shared" si="8"/>
        <v>0</v>
      </c>
      <c r="X68" s="11">
        <v>4</v>
      </c>
      <c r="Y68" s="1"/>
      <c r="Z68">
        <f t="shared" si="21"/>
        <v>1.1000000000000001</v>
      </c>
      <c r="AA68">
        <f t="shared" si="9"/>
        <v>0</v>
      </c>
      <c r="AB68">
        <f t="shared" si="30"/>
        <v>4</v>
      </c>
      <c r="AC68">
        <f t="shared" si="22"/>
        <v>5.0999999999999996</v>
      </c>
      <c r="AE68">
        <f t="shared" si="23"/>
        <v>5.0999999999999996</v>
      </c>
      <c r="AF68">
        <f t="shared" si="11"/>
        <v>5.3</v>
      </c>
      <c r="AG68" s="4">
        <f t="shared" si="24"/>
        <v>-0.20000000000000018</v>
      </c>
      <c r="AH68" s="5">
        <f t="shared" si="25"/>
        <v>0</v>
      </c>
      <c r="AI68" s="5">
        <f t="shared" si="26"/>
        <v>-21.457874395673027</v>
      </c>
      <c r="AK68" s="14">
        <f t="shared" si="27"/>
        <v>4.1999999999999993</v>
      </c>
      <c r="AL68" s="12">
        <f t="shared" si="28"/>
        <v>6.9428669873381104</v>
      </c>
      <c r="AM68" s="6"/>
      <c r="AN68" s="8">
        <f t="shared" si="29"/>
        <v>-21.457874395673027</v>
      </c>
    </row>
    <row r="69" spans="1:40">
      <c r="A69" s="2">
        <v>41701</v>
      </c>
      <c r="B69">
        <v>2.6658698708643902</v>
      </c>
      <c r="C69">
        <v>0.05</v>
      </c>
      <c r="D69">
        <f t="shared" si="12"/>
        <v>2.71586987086439</v>
      </c>
      <c r="E69" t="s">
        <v>1</v>
      </c>
      <c r="F69">
        <f t="shared" si="4"/>
        <v>0.16</v>
      </c>
      <c r="G69" s="6">
        <f t="shared" si="5"/>
        <v>2.5558698708643899</v>
      </c>
      <c r="H69">
        <f t="shared" si="13"/>
        <v>1.1000000000000001</v>
      </c>
      <c r="I69" s="6">
        <f t="shared" si="14"/>
        <v>1.4558698708643898</v>
      </c>
      <c r="J69" s="1">
        <f t="shared" si="15"/>
        <v>0</v>
      </c>
      <c r="K69" s="7">
        <f t="shared" si="16"/>
        <v>1.4558698708643898</v>
      </c>
      <c r="L69" s="1">
        <f t="shared" si="17"/>
        <v>1.4558698708643898</v>
      </c>
      <c r="M69" s="14">
        <f t="shared" si="18"/>
        <v>0</v>
      </c>
      <c r="O69" s="14">
        <f t="shared" si="19"/>
        <v>2.71586987086439</v>
      </c>
      <c r="P69" s="16">
        <f t="shared" si="6"/>
        <v>0</v>
      </c>
      <c r="Q69" s="3"/>
      <c r="R69" s="1">
        <v>5.3</v>
      </c>
      <c r="S69" s="1">
        <f t="shared" si="7"/>
        <v>4.1301291356101721E-3</v>
      </c>
      <c r="T69" s="1">
        <f t="shared" si="20"/>
        <v>5.3041301291356096</v>
      </c>
      <c r="U69" s="1"/>
      <c r="V69" s="1">
        <v>1.1000000000000001</v>
      </c>
      <c r="W69" s="1">
        <f t="shared" si="8"/>
        <v>0</v>
      </c>
      <c r="X69" s="11">
        <v>4</v>
      </c>
      <c r="Y69" s="1"/>
      <c r="Z69">
        <f t="shared" si="21"/>
        <v>1.1000000000000001</v>
      </c>
      <c r="AA69">
        <f t="shared" si="9"/>
        <v>0</v>
      </c>
      <c r="AB69">
        <f t="shared" si="30"/>
        <v>4</v>
      </c>
      <c r="AC69">
        <f t="shared" si="22"/>
        <v>5.0999999999999996</v>
      </c>
      <c r="AE69">
        <f t="shared" si="23"/>
        <v>5.0999999999999996</v>
      </c>
      <c r="AF69">
        <f t="shared" si="11"/>
        <v>5.3041301291356096</v>
      </c>
      <c r="AG69" s="4">
        <f t="shared" si="24"/>
        <v>-0.20413012913560991</v>
      </c>
      <c r="AH69" s="5">
        <f t="shared" si="25"/>
        <v>0</v>
      </c>
      <c r="AI69" s="5">
        <f t="shared" si="26"/>
        <v>-21.662004524808637</v>
      </c>
      <c r="AK69" s="14">
        <f t="shared" si="27"/>
        <v>4.2041301291356099</v>
      </c>
      <c r="AL69" s="12">
        <f t="shared" si="28"/>
        <v>6.71586987086439</v>
      </c>
      <c r="AM69" s="6"/>
      <c r="AN69" s="8">
        <f t="shared" si="29"/>
        <v>-21.662004524808637</v>
      </c>
    </row>
    <row r="70" spans="1:40">
      <c r="A70" s="2">
        <v>41702</v>
      </c>
      <c r="B70">
        <v>2.4572425975576002</v>
      </c>
      <c r="C70">
        <v>0.05</v>
      </c>
      <c r="D70">
        <f t="shared" si="12"/>
        <v>2.5072425975576</v>
      </c>
      <c r="E70" t="s">
        <v>1</v>
      </c>
      <c r="F70">
        <f t="shared" si="4"/>
        <v>0.16</v>
      </c>
      <c r="G70" s="6">
        <f t="shared" si="5"/>
        <v>2.3472425975575999</v>
      </c>
      <c r="H70">
        <f t="shared" si="13"/>
        <v>1.1000000000000001</v>
      </c>
      <c r="I70" s="6">
        <f t="shared" si="14"/>
        <v>1.2472425975575998</v>
      </c>
      <c r="J70" s="1">
        <f t="shared" si="15"/>
        <v>0</v>
      </c>
      <c r="K70" s="7">
        <f t="shared" si="16"/>
        <v>1.2472425975575998</v>
      </c>
      <c r="L70" s="1">
        <f t="shared" si="17"/>
        <v>1.2472425975575998</v>
      </c>
      <c r="M70" s="14">
        <f t="shared" si="18"/>
        <v>0</v>
      </c>
      <c r="O70" s="14">
        <f t="shared" si="19"/>
        <v>2.5072425975575996</v>
      </c>
      <c r="P70" s="16">
        <f t="shared" si="6"/>
        <v>0</v>
      </c>
      <c r="Q70" s="3"/>
      <c r="R70" s="1">
        <v>5.3</v>
      </c>
      <c r="S70" s="1">
        <f t="shared" si="7"/>
        <v>0.21275740244240016</v>
      </c>
      <c r="T70" s="1">
        <f t="shared" si="20"/>
        <v>5.5127574024424</v>
      </c>
      <c r="U70" s="1"/>
      <c r="V70" s="1">
        <v>1.1000000000000001</v>
      </c>
      <c r="W70" s="1">
        <f t="shared" si="8"/>
        <v>0</v>
      </c>
      <c r="X70" s="11">
        <v>4</v>
      </c>
      <c r="Y70" s="1"/>
      <c r="Z70">
        <f t="shared" si="21"/>
        <v>1.1000000000000001</v>
      </c>
      <c r="AA70">
        <f t="shared" si="9"/>
        <v>0</v>
      </c>
      <c r="AB70">
        <f t="shared" si="30"/>
        <v>4</v>
      </c>
      <c r="AC70">
        <f t="shared" si="22"/>
        <v>5.0999999999999996</v>
      </c>
      <c r="AE70">
        <f t="shared" si="23"/>
        <v>5.0999999999999996</v>
      </c>
      <c r="AF70">
        <f t="shared" si="11"/>
        <v>5.5127574024424</v>
      </c>
      <c r="AG70" s="4">
        <f t="shared" si="24"/>
        <v>-0.41275740244240033</v>
      </c>
      <c r="AH70" s="5">
        <f t="shared" si="25"/>
        <v>0</v>
      </c>
      <c r="AI70" s="5">
        <f t="shared" si="26"/>
        <v>-22.074761927251039</v>
      </c>
      <c r="AK70" s="14">
        <f t="shared" si="27"/>
        <v>4.4127574024424003</v>
      </c>
      <c r="AL70" s="12">
        <f t="shared" si="28"/>
        <v>6.5072425975575996</v>
      </c>
      <c r="AM70" s="6"/>
      <c r="AN70" s="8">
        <f t="shared" si="29"/>
        <v>-22.074761927251039</v>
      </c>
    </row>
    <row r="71" spans="1:40">
      <c r="A71" s="2">
        <v>41703</v>
      </c>
      <c r="B71">
        <v>2.2187537429594202</v>
      </c>
      <c r="C71">
        <v>0.05</v>
      </c>
      <c r="D71">
        <f t="shared" si="12"/>
        <v>2.26875374295942</v>
      </c>
      <c r="E71" t="s">
        <v>1</v>
      </c>
      <c r="F71">
        <f t="shared" si="4"/>
        <v>0.16</v>
      </c>
      <c r="G71" s="6">
        <f t="shared" si="5"/>
        <v>2.1087537429594199</v>
      </c>
      <c r="H71">
        <f t="shared" si="13"/>
        <v>1.1000000000000001</v>
      </c>
      <c r="I71" s="6">
        <f t="shared" si="14"/>
        <v>1.0087537429594198</v>
      </c>
      <c r="J71" s="1">
        <f t="shared" si="15"/>
        <v>0</v>
      </c>
      <c r="K71" s="7">
        <f t="shared" si="16"/>
        <v>1.0087537429594198</v>
      </c>
      <c r="L71" s="1">
        <f t="shared" si="17"/>
        <v>1.0087537429594198</v>
      </c>
      <c r="M71" s="14">
        <f t="shared" si="18"/>
        <v>0</v>
      </c>
      <c r="O71" s="14">
        <f t="shared" si="19"/>
        <v>2.2687537429594196</v>
      </c>
      <c r="P71" s="16">
        <f t="shared" si="6"/>
        <v>0</v>
      </c>
      <c r="Q71" s="3"/>
      <c r="R71" s="1">
        <v>5.3</v>
      </c>
      <c r="S71" s="1">
        <f t="shared" si="7"/>
        <v>0.45124625704058019</v>
      </c>
      <c r="T71" s="1">
        <f t="shared" si="20"/>
        <v>5.75124625704058</v>
      </c>
      <c r="U71" s="1"/>
      <c r="V71" s="1">
        <v>1.1000000000000001</v>
      </c>
      <c r="W71" s="1">
        <f t="shared" si="8"/>
        <v>0</v>
      </c>
      <c r="X71" s="11">
        <v>4</v>
      </c>
      <c r="Y71" s="1"/>
      <c r="Z71">
        <f t="shared" si="21"/>
        <v>1.1000000000000001</v>
      </c>
      <c r="AA71">
        <f t="shared" si="9"/>
        <v>0</v>
      </c>
      <c r="AB71">
        <f t="shared" si="30"/>
        <v>4</v>
      </c>
      <c r="AC71">
        <f t="shared" si="22"/>
        <v>5.0999999999999996</v>
      </c>
      <c r="AE71">
        <f t="shared" si="23"/>
        <v>5.0999999999999996</v>
      </c>
      <c r="AF71">
        <f t="shared" si="11"/>
        <v>5.75124625704058</v>
      </c>
      <c r="AG71" s="4">
        <f t="shared" si="24"/>
        <v>-0.65124625704058037</v>
      </c>
      <c r="AH71" s="5">
        <f t="shared" si="25"/>
        <v>0</v>
      </c>
      <c r="AI71" s="5">
        <f t="shared" si="26"/>
        <v>-22.726008184291619</v>
      </c>
      <c r="AK71" s="14">
        <f t="shared" si="27"/>
        <v>4.6512462570405795</v>
      </c>
      <c r="AL71" s="12">
        <f t="shared" si="28"/>
        <v>6.2687537429594204</v>
      </c>
      <c r="AM71" s="6"/>
      <c r="AN71" s="8">
        <f t="shared" si="29"/>
        <v>-22.726008184291619</v>
      </c>
    </row>
    <row r="72" spans="1:40">
      <c r="A72" s="2">
        <v>41704</v>
      </c>
      <c r="B72">
        <v>2.4019041654146198</v>
      </c>
      <c r="C72">
        <v>0.05</v>
      </c>
      <c r="D72">
        <f t="shared" si="12"/>
        <v>2.4519041654146196</v>
      </c>
      <c r="E72" t="s">
        <v>1</v>
      </c>
      <c r="F72">
        <f t="shared" ref="F72:F135" si="31">IF(E72="No",MIN(D72,0.16),MIN(D72,0.18))</f>
        <v>0.16</v>
      </c>
      <c r="G72" s="6">
        <f t="shared" ref="G72:G135" si="32">D72-F72</f>
        <v>2.2919041654146195</v>
      </c>
      <c r="H72">
        <f t="shared" si="13"/>
        <v>1.1000000000000001</v>
      </c>
      <c r="I72" s="6">
        <f t="shared" si="14"/>
        <v>1.1919041654146194</v>
      </c>
      <c r="J72" s="1">
        <f t="shared" si="15"/>
        <v>0</v>
      </c>
      <c r="K72" s="7">
        <f t="shared" si="16"/>
        <v>1.1919041654146194</v>
      </c>
      <c r="L72" s="1">
        <f t="shared" si="17"/>
        <v>1.1919041654146194</v>
      </c>
      <c r="M72" s="14">
        <f t="shared" si="18"/>
        <v>0</v>
      </c>
      <c r="O72" s="14">
        <f t="shared" si="19"/>
        <v>2.4519041654146196</v>
      </c>
      <c r="P72" s="16">
        <f t="shared" ref="P72:P135" si="33">O72-D72</f>
        <v>0</v>
      </c>
      <c r="Q72" s="3"/>
      <c r="R72" s="1">
        <v>5.3</v>
      </c>
      <c r="S72" s="1">
        <f t="shared" ref="S72:S135" si="34">1.46-L72</f>
        <v>0.26809583458538055</v>
      </c>
      <c r="T72" s="1">
        <f t="shared" si="20"/>
        <v>5.5680958345853799</v>
      </c>
      <c r="U72" s="1"/>
      <c r="V72" s="1">
        <v>1.1000000000000001</v>
      </c>
      <c r="W72" s="1">
        <f t="shared" ref="W72:W135" si="35">J72</f>
        <v>0</v>
      </c>
      <c r="X72" s="11">
        <v>4</v>
      </c>
      <c r="Y72" s="1"/>
      <c r="Z72">
        <f t="shared" si="21"/>
        <v>1.1000000000000001</v>
      </c>
      <c r="AA72">
        <f t="shared" ref="AA72:AA135" si="36">J72</f>
        <v>0</v>
      </c>
      <c r="AB72">
        <f t="shared" si="30"/>
        <v>4</v>
      </c>
      <c r="AC72">
        <f t="shared" si="22"/>
        <v>5.0999999999999996</v>
      </c>
      <c r="AE72">
        <f t="shared" si="23"/>
        <v>5.0999999999999996</v>
      </c>
      <c r="AF72">
        <f t="shared" ref="AF72:AF135" si="37">T72</f>
        <v>5.5680958345853799</v>
      </c>
      <c r="AG72" s="4">
        <f t="shared" si="24"/>
        <v>-0.46809583458538029</v>
      </c>
      <c r="AH72" s="5">
        <f t="shared" si="25"/>
        <v>0</v>
      </c>
      <c r="AI72" s="5">
        <f t="shared" si="26"/>
        <v>-23.194104018876999</v>
      </c>
      <c r="AK72" s="14">
        <f t="shared" si="27"/>
        <v>4.4680958345853803</v>
      </c>
      <c r="AL72" s="12">
        <f t="shared" si="28"/>
        <v>6.4519041654146196</v>
      </c>
      <c r="AM72" s="6"/>
      <c r="AN72" s="8">
        <f t="shared" si="29"/>
        <v>-23.194104018876999</v>
      </c>
    </row>
    <row r="73" spans="1:40">
      <c r="A73" s="2">
        <v>41705</v>
      </c>
      <c r="B73">
        <v>2.06883649507499</v>
      </c>
      <c r="C73">
        <v>0.05</v>
      </c>
      <c r="D73">
        <f t="shared" ref="D73:D136" si="38">B73+C73</f>
        <v>2.1188364950749898</v>
      </c>
      <c r="E73" t="s">
        <v>1</v>
      </c>
      <c r="F73">
        <f t="shared" si="31"/>
        <v>0.16</v>
      </c>
      <c r="G73" s="6">
        <f t="shared" si="32"/>
        <v>1.9588364950749899</v>
      </c>
      <c r="H73">
        <f t="shared" ref="H73:H136" si="39">MIN(G73,1.1)</f>
        <v>1.1000000000000001</v>
      </c>
      <c r="I73" s="6">
        <f t="shared" ref="I73:I136" si="40">G73-H73</f>
        <v>0.85883649507498983</v>
      </c>
      <c r="J73" s="1">
        <f t="shared" ref="J73:J136" si="41">IF(E73="No",0,MIN(6.05,I73))</f>
        <v>0</v>
      </c>
      <c r="K73" s="7">
        <f t="shared" ref="K73:K136" si="42">I73-J73</f>
        <v>0.85883649507498983</v>
      </c>
      <c r="L73" s="1">
        <f t="shared" ref="L73:L136" si="43">MIN(K73,1.46)</f>
        <v>0.85883649507498983</v>
      </c>
      <c r="M73" s="14">
        <f t="shared" ref="M73:M136" si="44">K73-L73</f>
        <v>0</v>
      </c>
      <c r="O73" s="14">
        <f t="shared" ref="O73:O136" si="45">+L73+J73+F73+M73+H73</f>
        <v>2.1188364950749898</v>
      </c>
      <c r="P73" s="16">
        <f t="shared" si="33"/>
        <v>0</v>
      </c>
      <c r="Q73" s="3"/>
      <c r="R73" s="1">
        <v>5.3</v>
      </c>
      <c r="S73" s="1">
        <f t="shared" si="34"/>
        <v>0.60116350492501014</v>
      </c>
      <c r="T73" s="1">
        <f t="shared" ref="T73:T136" si="46">R73+S73</f>
        <v>5.9011635049250097</v>
      </c>
      <c r="U73" s="1"/>
      <c r="V73" s="1">
        <v>1.1000000000000001</v>
      </c>
      <c r="W73" s="1">
        <f t="shared" si="35"/>
        <v>0</v>
      </c>
      <c r="X73" s="11">
        <v>4</v>
      </c>
      <c r="Y73" s="1"/>
      <c r="Z73">
        <f t="shared" ref="Z73:Z136" si="47">V73</f>
        <v>1.1000000000000001</v>
      </c>
      <c r="AA73">
        <f t="shared" si="36"/>
        <v>0</v>
      </c>
      <c r="AB73">
        <f t="shared" ref="AB73:AB136" si="48">X73</f>
        <v>4</v>
      </c>
      <c r="AC73">
        <f t="shared" ref="AC73:AC136" si="49">SUM(Z73:AB73)</f>
        <v>5.0999999999999996</v>
      </c>
      <c r="AE73">
        <f t="shared" ref="AE73:AE136" si="50">AC73</f>
        <v>5.0999999999999996</v>
      </c>
      <c r="AF73">
        <f t="shared" si="37"/>
        <v>5.9011635049250097</v>
      </c>
      <c r="AG73" s="4">
        <f t="shared" ref="AG73:AG136" si="51">AE73-AF73</f>
        <v>-0.80116350492501009</v>
      </c>
      <c r="AH73" s="5">
        <f t="shared" ref="AH73:AH136" si="52">IF(AN73&gt;0,AN73,0)</f>
        <v>0</v>
      </c>
      <c r="AI73" s="5">
        <f t="shared" ref="AI73:AI136" si="53">IF(AN73&lt;=0,AN73,0)</f>
        <v>-23.99526752380201</v>
      </c>
      <c r="AK73" s="14">
        <f t="shared" ref="AK73:AK136" si="54">MAX(0,T73-V73-W73)</f>
        <v>4.8011635049250092</v>
      </c>
      <c r="AL73" s="12">
        <f t="shared" ref="AL73:AL136" si="55">X73+D73</f>
        <v>6.1188364950749898</v>
      </c>
      <c r="AM73" s="6"/>
      <c r="AN73" s="8">
        <f t="shared" ref="AN73:AN136" si="56">AG73+AN72</f>
        <v>-23.99526752380201</v>
      </c>
    </row>
    <row r="74" spans="1:40">
      <c r="A74" s="2">
        <v>41706</v>
      </c>
      <c r="B74">
        <v>2.0483471958305599</v>
      </c>
      <c r="C74">
        <v>0.05</v>
      </c>
      <c r="D74">
        <f t="shared" si="38"/>
        <v>2.0983471958305597</v>
      </c>
      <c r="E74" t="s">
        <v>1</v>
      </c>
      <c r="F74">
        <f t="shared" si="31"/>
        <v>0.16</v>
      </c>
      <c r="G74" s="6">
        <f t="shared" si="32"/>
        <v>1.9383471958305598</v>
      </c>
      <c r="H74">
        <f t="shared" si="39"/>
        <v>1.1000000000000001</v>
      </c>
      <c r="I74" s="6">
        <f t="shared" si="40"/>
        <v>0.83834719583055972</v>
      </c>
      <c r="J74" s="1">
        <f t="shared" si="41"/>
        <v>0</v>
      </c>
      <c r="K74" s="7">
        <f t="shared" si="42"/>
        <v>0.83834719583055972</v>
      </c>
      <c r="L74" s="1">
        <f t="shared" si="43"/>
        <v>0.83834719583055972</v>
      </c>
      <c r="M74" s="14">
        <f t="shared" si="44"/>
        <v>0</v>
      </c>
      <c r="O74" s="14">
        <f t="shared" si="45"/>
        <v>2.0983471958305597</v>
      </c>
      <c r="P74" s="16">
        <f t="shared" si="33"/>
        <v>0</v>
      </c>
      <c r="Q74" s="3"/>
      <c r="R74" s="1">
        <v>5.3</v>
      </c>
      <c r="S74" s="1">
        <f t="shared" si="34"/>
        <v>0.62165280416944024</v>
      </c>
      <c r="T74" s="1">
        <f t="shared" si="46"/>
        <v>5.9216528041694403</v>
      </c>
      <c r="U74" s="1"/>
      <c r="V74" s="1">
        <v>1.1000000000000001</v>
      </c>
      <c r="W74" s="1">
        <f t="shared" si="35"/>
        <v>0</v>
      </c>
      <c r="X74" s="11">
        <v>4</v>
      </c>
      <c r="Y74" s="1"/>
      <c r="Z74">
        <f t="shared" si="47"/>
        <v>1.1000000000000001</v>
      </c>
      <c r="AA74">
        <f t="shared" si="36"/>
        <v>0</v>
      </c>
      <c r="AB74">
        <f t="shared" si="48"/>
        <v>4</v>
      </c>
      <c r="AC74">
        <f t="shared" si="49"/>
        <v>5.0999999999999996</v>
      </c>
      <c r="AE74">
        <f t="shared" si="50"/>
        <v>5.0999999999999996</v>
      </c>
      <c r="AF74">
        <f t="shared" si="37"/>
        <v>5.9216528041694403</v>
      </c>
      <c r="AG74" s="4">
        <f t="shared" si="51"/>
        <v>-0.82165280416944064</v>
      </c>
      <c r="AH74" s="5">
        <f t="shared" si="52"/>
        <v>0</v>
      </c>
      <c r="AI74" s="5">
        <f t="shared" si="53"/>
        <v>-24.816920327971452</v>
      </c>
      <c r="AK74" s="14">
        <f t="shared" si="54"/>
        <v>4.8216528041694406</v>
      </c>
      <c r="AL74" s="12">
        <f t="shared" si="55"/>
        <v>6.0983471958305593</v>
      </c>
      <c r="AM74" s="6"/>
      <c r="AN74" s="8">
        <f t="shared" si="56"/>
        <v>-24.816920327971452</v>
      </c>
    </row>
    <row r="75" spans="1:40">
      <c r="A75" s="2">
        <v>41707</v>
      </c>
      <c r="B75">
        <v>1.99524152260254</v>
      </c>
      <c r="C75">
        <v>0.05</v>
      </c>
      <c r="D75">
        <f t="shared" si="38"/>
        <v>2.0452415226025398</v>
      </c>
      <c r="E75" t="s">
        <v>1</v>
      </c>
      <c r="F75">
        <f t="shared" si="31"/>
        <v>0.16</v>
      </c>
      <c r="G75" s="6">
        <f t="shared" si="32"/>
        <v>1.8852415226025399</v>
      </c>
      <c r="H75">
        <f t="shared" si="39"/>
        <v>1.1000000000000001</v>
      </c>
      <c r="I75" s="6">
        <f t="shared" si="40"/>
        <v>0.78524152260253977</v>
      </c>
      <c r="J75" s="1">
        <f t="shared" si="41"/>
        <v>0</v>
      </c>
      <c r="K75" s="7">
        <f t="shared" si="42"/>
        <v>0.78524152260253977</v>
      </c>
      <c r="L75" s="1">
        <f t="shared" si="43"/>
        <v>0.78524152260253977</v>
      </c>
      <c r="M75" s="14">
        <f t="shared" si="44"/>
        <v>0</v>
      </c>
      <c r="O75" s="14">
        <f t="shared" si="45"/>
        <v>2.0452415226025398</v>
      </c>
      <c r="P75" s="16">
        <f t="shared" si="33"/>
        <v>0</v>
      </c>
      <c r="Q75" s="3"/>
      <c r="R75" s="1">
        <v>5.3</v>
      </c>
      <c r="S75" s="1">
        <f t="shared" si="34"/>
        <v>0.6747584773974602</v>
      </c>
      <c r="T75" s="1">
        <f t="shared" si="46"/>
        <v>5.9747584773974598</v>
      </c>
      <c r="U75" s="1"/>
      <c r="V75" s="1">
        <v>1.1000000000000001</v>
      </c>
      <c r="W75" s="1">
        <f t="shared" si="35"/>
        <v>0</v>
      </c>
      <c r="X75" s="11">
        <v>4</v>
      </c>
      <c r="Y75" s="1"/>
      <c r="Z75">
        <f t="shared" si="47"/>
        <v>1.1000000000000001</v>
      </c>
      <c r="AA75">
        <f t="shared" si="36"/>
        <v>0</v>
      </c>
      <c r="AB75">
        <f t="shared" si="48"/>
        <v>4</v>
      </c>
      <c r="AC75">
        <f t="shared" si="49"/>
        <v>5.0999999999999996</v>
      </c>
      <c r="AE75">
        <f t="shared" si="50"/>
        <v>5.0999999999999996</v>
      </c>
      <c r="AF75">
        <f t="shared" si="37"/>
        <v>5.9747584773974598</v>
      </c>
      <c r="AG75" s="4">
        <f t="shared" si="51"/>
        <v>-0.87475847739746015</v>
      </c>
      <c r="AH75" s="5">
        <f t="shared" si="52"/>
        <v>0</v>
      </c>
      <c r="AI75" s="5">
        <f t="shared" si="53"/>
        <v>-25.691678805368912</v>
      </c>
      <c r="AK75" s="14">
        <f t="shared" si="54"/>
        <v>4.8747584773974602</v>
      </c>
      <c r="AL75" s="12">
        <f t="shared" si="55"/>
        <v>6.0452415226025398</v>
      </c>
      <c r="AM75" s="6"/>
      <c r="AN75" s="8">
        <f t="shared" si="56"/>
        <v>-25.691678805368912</v>
      </c>
    </row>
    <row r="76" spans="1:40">
      <c r="A76" s="2">
        <v>41708</v>
      </c>
      <c r="B76">
        <v>1.97281008857247</v>
      </c>
      <c r="C76">
        <v>0.05</v>
      </c>
      <c r="D76">
        <f t="shared" si="38"/>
        <v>2.02281008857247</v>
      </c>
      <c r="E76" t="s">
        <v>1</v>
      </c>
      <c r="F76">
        <f t="shared" si="31"/>
        <v>0.16</v>
      </c>
      <c r="G76" s="6">
        <f t="shared" si="32"/>
        <v>1.8628100885724701</v>
      </c>
      <c r="H76">
        <f t="shared" si="39"/>
        <v>1.1000000000000001</v>
      </c>
      <c r="I76" s="6">
        <f t="shared" si="40"/>
        <v>0.76281008857247001</v>
      </c>
      <c r="J76" s="1">
        <f t="shared" si="41"/>
        <v>0</v>
      </c>
      <c r="K76" s="7">
        <f t="shared" si="42"/>
        <v>0.76281008857247001</v>
      </c>
      <c r="L76" s="1">
        <f t="shared" si="43"/>
        <v>0.76281008857247001</v>
      </c>
      <c r="M76" s="14">
        <f t="shared" si="44"/>
        <v>0</v>
      </c>
      <c r="O76" s="14">
        <f t="shared" si="45"/>
        <v>2.02281008857247</v>
      </c>
      <c r="P76" s="16">
        <f t="shared" si="33"/>
        <v>0</v>
      </c>
      <c r="Q76" s="3"/>
      <c r="R76" s="1">
        <v>5.3</v>
      </c>
      <c r="S76" s="1">
        <f t="shared" si="34"/>
        <v>0.69718991142752995</v>
      </c>
      <c r="T76" s="1">
        <f t="shared" si="46"/>
        <v>5.9971899114275296</v>
      </c>
      <c r="U76" s="1"/>
      <c r="V76" s="1">
        <v>1.1000000000000001</v>
      </c>
      <c r="W76" s="1">
        <f t="shared" si="35"/>
        <v>0</v>
      </c>
      <c r="X76" s="11">
        <v>4</v>
      </c>
      <c r="Y76" s="1"/>
      <c r="Z76">
        <f t="shared" si="47"/>
        <v>1.1000000000000001</v>
      </c>
      <c r="AA76">
        <f t="shared" si="36"/>
        <v>0</v>
      </c>
      <c r="AB76">
        <f t="shared" si="48"/>
        <v>4</v>
      </c>
      <c r="AC76">
        <f t="shared" si="49"/>
        <v>5.0999999999999996</v>
      </c>
      <c r="AE76">
        <f t="shared" si="50"/>
        <v>5.0999999999999996</v>
      </c>
      <c r="AF76">
        <f t="shared" si="37"/>
        <v>5.9971899114275296</v>
      </c>
      <c r="AG76" s="4">
        <f t="shared" si="51"/>
        <v>-0.89718991142752991</v>
      </c>
      <c r="AH76" s="5">
        <f t="shared" si="52"/>
        <v>0</v>
      </c>
      <c r="AI76" s="5">
        <f t="shared" si="53"/>
        <v>-26.588868716796441</v>
      </c>
      <c r="AK76" s="14">
        <f t="shared" si="54"/>
        <v>4.8971899114275299</v>
      </c>
      <c r="AL76" s="12">
        <f t="shared" si="55"/>
        <v>6.02281008857247</v>
      </c>
      <c r="AM76" s="6"/>
      <c r="AN76" s="8">
        <f t="shared" si="56"/>
        <v>-26.588868716796441</v>
      </c>
    </row>
    <row r="77" spans="1:40">
      <c r="A77" s="2">
        <v>41709</v>
      </c>
      <c r="B77">
        <v>2.0035111022878098</v>
      </c>
      <c r="C77">
        <v>0.05</v>
      </c>
      <c r="D77">
        <f t="shared" si="38"/>
        <v>2.0535111022878096</v>
      </c>
      <c r="E77" t="s">
        <v>1</v>
      </c>
      <c r="F77">
        <f t="shared" si="31"/>
        <v>0.16</v>
      </c>
      <c r="G77" s="6">
        <f t="shared" si="32"/>
        <v>1.8935111022878097</v>
      </c>
      <c r="H77">
        <f t="shared" si="39"/>
        <v>1.1000000000000001</v>
      </c>
      <c r="I77" s="6">
        <f t="shared" si="40"/>
        <v>0.79351110228780963</v>
      </c>
      <c r="J77" s="1">
        <f t="shared" si="41"/>
        <v>0</v>
      </c>
      <c r="K77" s="7">
        <f t="shared" si="42"/>
        <v>0.79351110228780963</v>
      </c>
      <c r="L77" s="1">
        <f t="shared" si="43"/>
        <v>0.79351110228780963</v>
      </c>
      <c r="M77" s="14">
        <f t="shared" si="44"/>
        <v>0</v>
      </c>
      <c r="O77" s="14">
        <f t="shared" si="45"/>
        <v>2.0535111022878096</v>
      </c>
      <c r="P77" s="16">
        <f t="shared" si="33"/>
        <v>0</v>
      </c>
      <c r="Q77" s="3"/>
      <c r="R77" s="1">
        <v>5.3</v>
      </c>
      <c r="S77" s="1">
        <f t="shared" si="34"/>
        <v>0.66648889771219033</v>
      </c>
      <c r="T77" s="1">
        <f t="shared" si="46"/>
        <v>5.9664888977121899</v>
      </c>
      <c r="U77" s="1"/>
      <c r="V77" s="1">
        <v>1.1000000000000001</v>
      </c>
      <c r="W77" s="1">
        <f t="shared" si="35"/>
        <v>0</v>
      </c>
      <c r="X77" s="11">
        <v>4</v>
      </c>
      <c r="Y77" s="1"/>
      <c r="Z77">
        <f t="shared" si="47"/>
        <v>1.1000000000000001</v>
      </c>
      <c r="AA77">
        <f t="shared" si="36"/>
        <v>0</v>
      </c>
      <c r="AB77">
        <f t="shared" si="48"/>
        <v>4</v>
      </c>
      <c r="AC77">
        <f t="shared" si="49"/>
        <v>5.0999999999999996</v>
      </c>
      <c r="AE77">
        <f t="shared" si="50"/>
        <v>5.0999999999999996</v>
      </c>
      <c r="AF77">
        <f t="shared" si="37"/>
        <v>5.9664888977121899</v>
      </c>
      <c r="AG77" s="4">
        <f t="shared" si="51"/>
        <v>-0.86648889771219029</v>
      </c>
      <c r="AH77" s="5">
        <f t="shared" si="52"/>
        <v>0</v>
      </c>
      <c r="AI77" s="5">
        <f t="shared" si="53"/>
        <v>-27.455357614508632</v>
      </c>
      <c r="AK77" s="14">
        <f t="shared" si="54"/>
        <v>4.8664888977121894</v>
      </c>
      <c r="AL77" s="12">
        <f t="shared" si="55"/>
        <v>6.0535111022878096</v>
      </c>
      <c r="AM77" s="6"/>
      <c r="AN77" s="8">
        <f t="shared" si="56"/>
        <v>-27.455357614508632</v>
      </c>
    </row>
    <row r="78" spans="1:40">
      <c r="A78" s="2">
        <v>41710</v>
      </c>
      <c r="B78">
        <v>1.9810365721261201</v>
      </c>
      <c r="C78">
        <v>0.05</v>
      </c>
      <c r="D78">
        <f t="shared" si="38"/>
        <v>2.0310365721261201</v>
      </c>
      <c r="E78" t="s">
        <v>1</v>
      </c>
      <c r="F78">
        <f t="shared" si="31"/>
        <v>0.16</v>
      </c>
      <c r="G78" s="6">
        <f t="shared" si="32"/>
        <v>1.8710365721261202</v>
      </c>
      <c r="H78">
        <f t="shared" si="39"/>
        <v>1.1000000000000001</v>
      </c>
      <c r="I78" s="6">
        <f t="shared" si="40"/>
        <v>0.77103657212612009</v>
      </c>
      <c r="J78" s="1">
        <f t="shared" si="41"/>
        <v>0</v>
      </c>
      <c r="K78" s="7">
        <f t="shared" si="42"/>
        <v>0.77103657212612009</v>
      </c>
      <c r="L78" s="1">
        <f t="shared" si="43"/>
        <v>0.77103657212612009</v>
      </c>
      <c r="M78" s="14">
        <f t="shared" si="44"/>
        <v>0</v>
      </c>
      <c r="O78" s="14">
        <f t="shared" si="45"/>
        <v>2.0310365721261201</v>
      </c>
      <c r="P78" s="16">
        <f t="shared" si="33"/>
        <v>0</v>
      </c>
      <c r="Q78" s="3"/>
      <c r="R78" s="1">
        <v>5.3</v>
      </c>
      <c r="S78" s="1">
        <f t="shared" si="34"/>
        <v>0.68896342787387987</v>
      </c>
      <c r="T78" s="1">
        <f t="shared" si="46"/>
        <v>5.9889634278738795</v>
      </c>
      <c r="U78" s="1"/>
      <c r="V78" s="1">
        <v>1.1000000000000001</v>
      </c>
      <c r="W78" s="1">
        <f t="shared" si="35"/>
        <v>0</v>
      </c>
      <c r="X78" s="11">
        <v>4</v>
      </c>
      <c r="Y78" s="1"/>
      <c r="Z78">
        <f t="shared" si="47"/>
        <v>1.1000000000000001</v>
      </c>
      <c r="AA78">
        <f t="shared" si="36"/>
        <v>0</v>
      </c>
      <c r="AB78">
        <f t="shared" si="48"/>
        <v>4</v>
      </c>
      <c r="AC78">
        <f t="shared" si="49"/>
        <v>5.0999999999999996</v>
      </c>
      <c r="AE78">
        <f t="shared" si="50"/>
        <v>5.0999999999999996</v>
      </c>
      <c r="AF78">
        <f t="shared" si="37"/>
        <v>5.9889634278738795</v>
      </c>
      <c r="AG78" s="4">
        <f t="shared" si="51"/>
        <v>-0.88896342787387983</v>
      </c>
      <c r="AH78" s="5">
        <f t="shared" si="52"/>
        <v>0</v>
      </c>
      <c r="AI78" s="5">
        <f t="shared" si="53"/>
        <v>-28.344321042382511</v>
      </c>
      <c r="AK78" s="14">
        <f t="shared" si="54"/>
        <v>4.8889634278738789</v>
      </c>
      <c r="AL78" s="12">
        <f t="shared" si="55"/>
        <v>6.0310365721261201</v>
      </c>
      <c r="AM78" s="6"/>
      <c r="AN78" s="8">
        <f t="shared" si="56"/>
        <v>-28.344321042382511</v>
      </c>
    </row>
    <row r="79" spans="1:40">
      <c r="A79" s="2">
        <v>41711</v>
      </c>
      <c r="B79">
        <v>1.94641030903443</v>
      </c>
      <c r="C79">
        <v>0.05</v>
      </c>
      <c r="D79">
        <f t="shared" si="38"/>
        <v>1.9964103090344301</v>
      </c>
      <c r="E79" t="s">
        <v>1</v>
      </c>
      <c r="F79">
        <f t="shared" si="31"/>
        <v>0.16</v>
      </c>
      <c r="G79" s="6">
        <f t="shared" si="32"/>
        <v>1.8364103090344301</v>
      </c>
      <c r="H79">
        <f t="shared" si="39"/>
        <v>1.1000000000000001</v>
      </c>
      <c r="I79" s="6">
        <f t="shared" si="40"/>
        <v>0.73641030903443006</v>
      </c>
      <c r="J79" s="1">
        <f t="shared" si="41"/>
        <v>0</v>
      </c>
      <c r="K79" s="7">
        <f t="shared" si="42"/>
        <v>0.73641030903443006</v>
      </c>
      <c r="L79" s="1">
        <f t="shared" si="43"/>
        <v>0.73641030903443006</v>
      </c>
      <c r="M79" s="14">
        <f t="shared" si="44"/>
        <v>0</v>
      </c>
      <c r="O79" s="14">
        <f t="shared" si="45"/>
        <v>1.9964103090344301</v>
      </c>
      <c r="P79" s="16">
        <f t="shared" si="33"/>
        <v>0</v>
      </c>
      <c r="Q79" s="3"/>
      <c r="R79" s="1">
        <v>5.3</v>
      </c>
      <c r="S79" s="1">
        <f t="shared" si="34"/>
        <v>0.72358969096556991</v>
      </c>
      <c r="T79" s="1">
        <f t="shared" si="46"/>
        <v>6.0235896909655695</v>
      </c>
      <c r="U79" s="1"/>
      <c r="V79" s="1">
        <v>1.1000000000000001</v>
      </c>
      <c r="W79" s="1">
        <f t="shared" si="35"/>
        <v>0</v>
      </c>
      <c r="X79" s="11">
        <v>4</v>
      </c>
      <c r="Y79" s="1"/>
      <c r="Z79">
        <f t="shared" si="47"/>
        <v>1.1000000000000001</v>
      </c>
      <c r="AA79">
        <f t="shared" si="36"/>
        <v>0</v>
      </c>
      <c r="AB79">
        <f t="shared" si="48"/>
        <v>4</v>
      </c>
      <c r="AC79">
        <f t="shared" si="49"/>
        <v>5.0999999999999996</v>
      </c>
      <c r="AE79">
        <f t="shared" si="50"/>
        <v>5.0999999999999996</v>
      </c>
      <c r="AF79">
        <f t="shared" si="37"/>
        <v>6.0235896909655695</v>
      </c>
      <c r="AG79" s="4">
        <f t="shared" si="51"/>
        <v>-0.92358969096556986</v>
      </c>
      <c r="AH79" s="5">
        <f t="shared" si="52"/>
        <v>0</v>
      </c>
      <c r="AI79" s="5">
        <f t="shared" si="53"/>
        <v>-29.267910733348081</v>
      </c>
      <c r="AK79" s="14">
        <f t="shared" si="54"/>
        <v>4.923589690965569</v>
      </c>
      <c r="AL79" s="12">
        <f t="shared" si="55"/>
        <v>5.9964103090344301</v>
      </c>
      <c r="AM79" s="6"/>
      <c r="AN79" s="8">
        <f t="shared" si="56"/>
        <v>-29.267910733348081</v>
      </c>
    </row>
    <row r="80" spans="1:40">
      <c r="A80" s="2">
        <v>41712</v>
      </c>
      <c r="B80">
        <v>1.92107707917888</v>
      </c>
      <c r="C80">
        <v>0.05</v>
      </c>
      <c r="D80">
        <f t="shared" si="38"/>
        <v>1.9710770791788801</v>
      </c>
      <c r="E80" t="s">
        <v>1</v>
      </c>
      <c r="F80">
        <f t="shared" si="31"/>
        <v>0.16</v>
      </c>
      <c r="G80" s="6">
        <f t="shared" si="32"/>
        <v>1.8110770791788802</v>
      </c>
      <c r="H80">
        <f t="shared" si="39"/>
        <v>1.1000000000000001</v>
      </c>
      <c r="I80" s="6">
        <f t="shared" si="40"/>
        <v>0.71107707917888008</v>
      </c>
      <c r="J80" s="1">
        <f t="shared" si="41"/>
        <v>0</v>
      </c>
      <c r="K80" s="7">
        <f t="shared" si="42"/>
        <v>0.71107707917888008</v>
      </c>
      <c r="L80" s="1">
        <f t="shared" si="43"/>
        <v>0.71107707917888008</v>
      </c>
      <c r="M80" s="14">
        <f t="shared" si="44"/>
        <v>0</v>
      </c>
      <c r="O80" s="14">
        <f t="shared" si="45"/>
        <v>1.9710770791788801</v>
      </c>
      <c r="P80" s="16">
        <f t="shared" si="33"/>
        <v>0</v>
      </c>
      <c r="Q80" s="3"/>
      <c r="R80" s="1">
        <v>5.3</v>
      </c>
      <c r="S80" s="1">
        <f t="shared" si="34"/>
        <v>0.74892292082111989</v>
      </c>
      <c r="T80" s="1">
        <f t="shared" si="46"/>
        <v>6.0489229208211199</v>
      </c>
      <c r="U80" s="1"/>
      <c r="V80" s="1">
        <v>1.1000000000000001</v>
      </c>
      <c r="W80" s="1">
        <f t="shared" si="35"/>
        <v>0</v>
      </c>
      <c r="X80" s="11">
        <v>4</v>
      </c>
      <c r="Y80" s="1"/>
      <c r="Z80">
        <f t="shared" si="47"/>
        <v>1.1000000000000001</v>
      </c>
      <c r="AA80">
        <f t="shared" si="36"/>
        <v>0</v>
      </c>
      <c r="AB80">
        <f t="shared" si="48"/>
        <v>4</v>
      </c>
      <c r="AC80">
        <f t="shared" si="49"/>
        <v>5.0999999999999996</v>
      </c>
      <c r="AE80">
        <f t="shared" si="50"/>
        <v>5.0999999999999996</v>
      </c>
      <c r="AF80">
        <f t="shared" si="37"/>
        <v>6.0489229208211199</v>
      </c>
      <c r="AG80" s="4">
        <f t="shared" si="51"/>
        <v>-0.94892292082112029</v>
      </c>
      <c r="AH80" s="5">
        <f t="shared" si="52"/>
        <v>0</v>
      </c>
      <c r="AI80" s="5">
        <f t="shared" si="53"/>
        <v>-30.2168336541692</v>
      </c>
      <c r="AK80" s="14">
        <f t="shared" si="54"/>
        <v>4.9489229208211203</v>
      </c>
      <c r="AL80" s="12">
        <f t="shared" si="55"/>
        <v>5.9710770791788796</v>
      </c>
      <c r="AM80" s="6"/>
      <c r="AN80" s="8">
        <f t="shared" si="56"/>
        <v>-30.2168336541692</v>
      </c>
    </row>
    <row r="81" spans="1:40">
      <c r="A81" s="2">
        <v>41713</v>
      </c>
      <c r="B81">
        <v>2.14081711656402</v>
      </c>
      <c r="C81">
        <v>0.05</v>
      </c>
      <c r="D81">
        <f t="shared" si="38"/>
        <v>2.1908171165640198</v>
      </c>
      <c r="E81" t="s">
        <v>1</v>
      </c>
      <c r="F81">
        <f t="shared" si="31"/>
        <v>0.16</v>
      </c>
      <c r="G81" s="6">
        <f t="shared" si="32"/>
        <v>2.0308171165640196</v>
      </c>
      <c r="H81">
        <f t="shared" si="39"/>
        <v>1.1000000000000001</v>
      </c>
      <c r="I81" s="6">
        <f t="shared" si="40"/>
        <v>0.93081711656401955</v>
      </c>
      <c r="J81" s="1">
        <f t="shared" si="41"/>
        <v>0</v>
      </c>
      <c r="K81" s="7">
        <f t="shared" si="42"/>
        <v>0.93081711656401955</v>
      </c>
      <c r="L81" s="1">
        <f t="shared" si="43"/>
        <v>0.93081711656401955</v>
      </c>
      <c r="M81" s="14">
        <f t="shared" si="44"/>
        <v>0</v>
      </c>
      <c r="O81" s="14">
        <f t="shared" si="45"/>
        <v>2.1908171165640198</v>
      </c>
      <c r="P81" s="16">
        <f t="shared" si="33"/>
        <v>0</v>
      </c>
      <c r="Q81" s="3"/>
      <c r="R81" s="1">
        <v>5.3</v>
      </c>
      <c r="S81" s="1">
        <f t="shared" si="34"/>
        <v>0.52918288343598041</v>
      </c>
      <c r="T81" s="1">
        <f t="shared" si="46"/>
        <v>5.8291828834359798</v>
      </c>
      <c r="U81" s="1"/>
      <c r="V81" s="1">
        <v>1.1000000000000001</v>
      </c>
      <c r="W81" s="1">
        <f t="shared" si="35"/>
        <v>0</v>
      </c>
      <c r="X81" s="11">
        <v>4</v>
      </c>
      <c r="Y81" s="1"/>
      <c r="Z81">
        <f t="shared" si="47"/>
        <v>1.1000000000000001</v>
      </c>
      <c r="AA81">
        <f t="shared" si="36"/>
        <v>0</v>
      </c>
      <c r="AB81">
        <f t="shared" si="48"/>
        <v>4</v>
      </c>
      <c r="AC81">
        <f t="shared" si="49"/>
        <v>5.0999999999999996</v>
      </c>
      <c r="AE81">
        <f t="shared" si="50"/>
        <v>5.0999999999999996</v>
      </c>
      <c r="AF81">
        <f t="shared" si="37"/>
        <v>5.8291828834359798</v>
      </c>
      <c r="AG81" s="4">
        <f t="shared" si="51"/>
        <v>-0.72918288343598014</v>
      </c>
      <c r="AH81" s="5">
        <f t="shared" si="52"/>
        <v>0</v>
      </c>
      <c r="AI81" s="5">
        <f t="shared" si="53"/>
        <v>-30.946016537605182</v>
      </c>
      <c r="AK81" s="14">
        <f t="shared" si="54"/>
        <v>4.7291828834359801</v>
      </c>
      <c r="AL81" s="12">
        <f t="shared" si="55"/>
        <v>6.1908171165640198</v>
      </c>
      <c r="AM81" s="6"/>
      <c r="AN81" s="8">
        <f t="shared" si="56"/>
        <v>-30.946016537605182</v>
      </c>
    </row>
    <row r="82" spans="1:40">
      <c r="A82" s="2">
        <v>41714</v>
      </c>
      <c r="B82">
        <v>2.2803699944893099</v>
      </c>
      <c r="C82">
        <v>0.05</v>
      </c>
      <c r="D82">
        <f t="shared" si="38"/>
        <v>2.3303699944893097</v>
      </c>
      <c r="E82" t="s">
        <v>1</v>
      </c>
      <c r="F82">
        <f t="shared" si="31"/>
        <v>0.16</v>
      </c>
      <c r="G82" s="6">
        <f t="shared" si="32"/>
        <v>2.1703699944893096</v>
      </c>
      <c r="H82">
        <f t="shared" si="39"/>
        <v>1.1000000000000001</v>
      </c>
      <c r="I82" s="6">
        <f t="shared" si="40"/>
        <v>1.0703699944893095</v>
      </c>
      <c r="J82" s="1">
        <f t="shared" si="41"/>
        <v>0</v>
      </c>
      <c r="K82" s="7">
        <f t="shared" si="42"/>
        <v>1.0703699944893095</v>
      </c>
      <c r="L82" s="1">
        <f t="shared" si="43"/>
        <v>1.0703699944893095</v>
      </c>
      <c r="M82" s="14">
        <f t="shared" si="44"/>
        <v>0</v>
      </c>
      <c r="O82" s="14">
        <f t="shared" si="45"/>
        <v>2.3303699944893097</v>
      </c>
      <c r="P82" s="16">
        <f t="shared" si="33"/>
        <v>0</v>
      </c>
      <c r="Q82" s="3"/>
      <c r="R82" s="1">
        <v>5.3</v>
      </c>
      <c r="S82" s="1">
        <f t="shared" si="34"/>
        <v>0.38963000551069049</v>
      </c>
      <c r="T82" s="1">
        <f t="shared" si="46"/>
        <v>5.6896300055106899</v>
      </c>
      <c r="U82" s="1"/>
      <c r="V82" s="1">
        <v>1.1000000000000001</v>
      </c>
      <c r="W82" s="1">
        <f t="shared" si="35"/>
        <v>0</v>
      </c>
      <c r="X82" s="11">
        <v>4</v>
      </c>
      <c r="Y82" s="1"/>
      <c r="Z82">
        <f t="shared" si="47"/>
        <v>1.1000000000000001</v>
      </c>
      <c r="AA82">
        <f t="shared" si="36"/>
        <v>0</v>
      </c>
      <c r="AB82">
        <f t="shared" si="48"/>
        <v>4</v>
      </c>
      <c r="AC82">
        <f t="shared" si="49"/>
        <v>5.0999999999999996</v>
      </c>
      <c r="AE82">
        <f t="shared" si="50"/>
        <v>5.0999999999999996</v>
      </c>
      <c r="AF82">
        <f t="shared" si="37"/>
        <v>5.6896300055106899</v>
      </c>
      <c r="AG82" s="4">
        <f t="shared" si="51"/>
        <v>-0.58963000551069022</v>
      </c>
      <c r="AH82" s="5">
        <f t="shared" si="52"/>
        <v>0</v>
      </c>
      <c r="AI82" s="5">
        <f t="shared" si="53"/>
        <v>-31.535646543115874</v>
      </c>
      <c r="AK82" s="14">
        <f t="shared" si="54"/>
        <v>4.5896300055106902</v>
      </c>
      <c r="AL82" s="12">
        <f t="shared" si="55"/>
        <v>6.3303699944893097</v>
      </c>
      <c r="AM82" s="6"/>
      <c r="AN82" s="8">
        <f t="shared" si="56"/>
        <v>-31.535646543115874</v>
      </c>
    </row>
    <row r="83" spans="1:40">
      <c r="A83" s="2">
        <v>41715</v>
      </c>
      <c r="B83">
        <v>2.21489855749244</v>
      </c>
      <c r="C83">
        <v>0.05</v>
      </c>
      <c r="D83">
        <f t="shared" si="38"/>
        <v>2.2648985574924398</v>
      </c>
      <c r="E83" t="s">
        <v>1</v>
      </c>
      <c r="F83">
        <f t="shared" si="31"/>
        <v>0.16</v>
      </c>
      <c r="G83" s="6">
        <f t="shared" si="32"/>
        <v>2.1048985574924397</v>
      </c>
      <c r="H83">
        <f t="shared" si="39"/>
        <v>1.1000000000000001</v>
      </c>
      <c r="I83" s="6">
        <f t="shared" si="40"/>
        <v>1.0048985574924396</v>
      </c>
      <c r="J83" s="1">
        <f t="shared" si="41"/>
        <v>0</v>
      </c>
      <c r="K83" s="7">
        <f t="shared" si="42"/>
        <v>1.0048985574924396</v>
      </c>
      <c r="L83" s="1">
        <f t="shared" si="43"/>
        <v>1.0048985574924396</v>
      </c>
      <c r="M83" s="14">
        <f t="shared" si="44"/>
        <v>0</v>
      </c>
      <c r="O83" s="14">
        <f t="shared" si="45"/>
        <v>2.2648985574924394</v>
      </c>
      <c r="P83" s="16">
        <f t="shared" si="33"/>
        <v>0</v>
      </c>
      <c r="Q83" s="3"/>
      <c r="R83" s="1">
        <v>5.3</v>
      </c>
      <c r="S83" s="1">
        <f t="shared" si="34"/>
        <v>0.45510144250756035</v>
      </c>
      <c r="T83" s="1">
        <f t="shared" si="46"/>
        <v>5.7551014425075602</v>
      </c>
      <c r="U83" s="1"/>
      <c r="V83" s="1">
        <v>1.1000000000000001</v>
      </c>
      <c r="W83" s="1">
        <f t="shared" si="35"/>
        <v>0</v>
      </c>
      <c r="X83" s="11">
        <v>4</v>
      </c>
      <c r="Y83" s="1"/>
      <c r="Z83">
        <f t="shared" si="47"/>
        <v>1.1000000000000001</v>
      </c>
      <c r="AA83">
        <f t="shared" si="36"/>
        <v>0</v>
      </c>
      <c r="AB83">
        <f t="shared" si="48"/>
        <v>4</v>
      </c>
      <c r="AC83">
        <f t="shared" si="49"/>
        <v>5.0999999999999996</v>
      </c>
      <c r="AE83">
        <f t="shared" si="50"/>
        <v>5.0999999999999996</v>
      </c>
      <c r="AF83">
        <f t="shared" si="37"/>
        <v>5.7551014425075602</v>
      </c>
      <c r="AG83" s="4">
        <f t="shared" si="51"/>
        <v>-0.65510144250756053</v>
      </c>
      <c r="AH83" s="5">
        <f t="shared" si="52"/>
        <v>0</v>
      </c>
      <c r="AI83" s="5">
        <f t="shared" si="53"/>
        <v>-32.190747985623432</v>
      </c>
      <c r="AK83" s="14">
        <f t="shared" si="54"/>
        <v>4.6551014425075596</v>
      </c>
      <c r="AL83" s="12">
        <f t="shared" si="55"/>
        <v>6.2648985574924403</v>
      </c>
      <c r="AM83" s="6"/>
      <c r="AN83" s="8">
        <f t="shared" si="56"/>
        <v>-32.190747985623432</v>
      </c>
    </row>
    <row r="84" spans="1:40">
      <c r="A84" s="2">
        <v>41716</v>
      </c>
      <c r="B84">
        <v>2.2969981217757298</v>
      </c>
      <c r="C84">
        <v>0.05</v>
      </c>
      <c r="D84">
        <f t="shared" si="38"/>
        <v>2.3469981217757296</v>
      </c>
      <c r="E84" t="s">
        <v>1</v>
      </c>
      <c r="F84">
        <f t="shared" si="31"/>
        <v>0.16</v>
      </c>
      <c r="G84" s="6">
        <f t="shared" si="32"/>
        <v>2.1869981217757295</v>
      </c>
      <c r="H84">
        <f t="shared" si="39"/>
        <v>1.1000000000000001</v>
      </c>
      <c r="I84" s="6">
        <f t="shared" si="40"/>
        <v>1.0869981217757294</v>
      </c>
      <c r="J84" s="1">
        <f t="shared" si="41"/>
        <v>0</v>
      </c>
      <c r="K84" s="7">
        <f t="shared" si="42"/>
        <v>1.0869981217757294</v>
      </c>
      <c r="L84" s="1">
        <f t="shared" si="43"/>
        <v>1.0869981217757294</v>
      </c>
      <c r="M84" s="14">
        <f t="shared" si="44"/>
        <v>0</v>
      </c>
      <c r="O84" s="14">
        <f t="shared" si="45"/>
        <v>2.3469981217757292</v>
      </c>
      <c r="P84" s="16">
        <f t="shared" si="33"/>
        <v>0</v>
      </c>
      <c r="Q84" s="3"/>
      <c r="R84" s="1">
        <v>5.3</v>
      </c>
      <c r="S84" s="1">
        <f t="shared" si="34"/>
        <v>0.37300187822427056</v>
      </c>
      <c r="T84" s="1">
        <f t="shared" si="46"/>
        <v>5.6730018782242704</v>
      </c>
      <c r="U84" s="1"/>
      <c r="V84" s="1">
        <v>1.1000000000000001</v>
      </c>
      <c r="W84" s="1">
        <f t="shared" si="35"/>
        <v>0</v>
      </c>
      <c r="X84" s="11">
        <v>4</v>
      </c>
      <c r="Y84" s="1"/>
      <c r="Z84">
        <f t="shared" si="47"/>
        <v>1.1000000000000001</v>
      </c>
      <c r="AA84">
        <f t="shared" si="36"/>
        <v>0</v>
      </c>
      <c r="AB84">
        <f t="shared" si="48"/>
        <v>4</v>
      </c>
      <c r="AC84">
        <f t="shared" si="49"/>
        <v>5.0999999999999996</v>
      </c>
      <c r="AE84">
        <f t="shared" si="50"/>
        <v>5.0999999999999996</v>
      </c>
      <c r="AF84">
        <f t="shared" si="37"/>
        <v>5.6730018782242704</v>
      </c>
      <c r="AG84" s="4">
        <f t="shared" si="51"/>
        <v>-0.57300187822427073</v>
      </c>
      <c r="AH84" s="5">
        <f t="shared" si="52"/>
        <v>0</v>
      </c>
      <c r="AI84" s="5">
        <f t="shared" si="53"/>
        <v>-32.7637498638477</v>
      </c>
      <c r="AK84" s="14">
        <f t="shared" si="54"/>
        <v>4.5730018782242698</v>
      </c>
      <c r="AL84" s="12">
        <f t="shared" si="55"/>
        <v>6.3469981217757301</v>
      </c>
      <c r="AM84" s="6"/>
      <c r="AN84" s="8">
        <f t="shared" si="56"/>
        <v>-32.7637498638477</v>
      </c>
    </row>
    <row r="85" spans="1:40">
      <c r="A85" s="2">
        <v>41717</v>
      </c>
      <c r="B85">
        <v>2.2400126938476901</v>
      </c>
      <c r="C85">
        <v>0.05</v>
      </c>
      <c r="D85">
        <f t="shared" si="38"/>
        <v>2.2900126938476899</v>
      </c>
      <c r="E85" t="s">
        <v>1</v>
      </c>
      <c r="F85">
        <f t="shared" si="31"/>
        <v>0.16</v>
      </c>
      <c r="G85" s="6">
        <f t="shared" si="32"/>
        <v>2.1300126938476898</v>
      </c>
      <c r="H85">
        <f t="shared" si="39"/>
        <v>1.1000000000000001</v>
      </c>
      <c r="I85" s="6">
        <f t="shared" si="40"/>
        <v>1.0300126938476897</v>
      </c>
      <c r="J85" s="1">
        <f t="shared" si="41"/>
        <v>0</v>
      </c>
      <c r="K85" s="7">
        <f t="shared" si="42"/>
        <v>1.0300126938476897</v>
      </c>
      <c r="L85" s="1">
        <f t="shared" si="43"/>
        <v>1.0300126938476897</v>
      </c>
      <c r="M85" s="14">
        <f t="shared" si="44"/>
        <v>0</v>
      </c>
      <c r="O85" s="14">
        <f t="shared" si="45"/>
        <v>2.2900126938476895</v>
      </c>
      <c r="P85" s="16">
        <f t="shared" si="33"/>
        <v>0</v>
      </c>
      <c r="Q85" s="3"/>
      <c r="R85" s="1">
        <v>5.3</v>
      </c>
      <c r="S85" s="1">
        <f t="shared" si="34"/>
        <v>0.42998730615231029</v>
      </c>
      <c r="T85" s="1">
        <f t="shared" si="46"/>
        <v>5.7299873061523101</v>
      </c>
      <c r="U85" s="1"/>
      <c r="V85" s="1">
        <v>1.1000000000000001</v>
      </c>
      <c r="W85" s="1">
        <f t="shared" si="35"/>
        <v>0</v>
      </c>
      <c r="X85" s="11">
        <v>4</v>
      </c>
      <c r="Y85" s="1"/>
      <c r="Z85">
        <f t="shared" si="47"/>
        <v>1.1000000000000001</v>
      </c>
      <c r="AA85">
        <f t="shared" si="36"/>
        <v>0</v>
      </c>
      <c r="AB85">
        <f t="shared" si="48"/>
        <v>4</v>
      </c>
      <c r="AC85">
        <f t="shared" si="49"/>
        <v>5.0999999999999996</v>
      </c>
      <c r="AE85">
        <f t="shared" si="50"/>
        <v>5.0999999999999996</v>
      </c>
      <c r="AF85">
        <f t="shared" si="37"/>
        <v>5.7299873061523101</v>
      </c>
      <c r="AG85" s="4">
        <f t="shared" si="51"/>
        <v>-0.62998730615231047</v>
      </c>
      <c r="AH85" s="5">
        <f t="shared" si="52"/>
        <v>0</v>
      </c>
      <c r="AI85" s="5">
        <f t="shared" si="53"/>
        <v>-33.393737170000009</v>
      </c>
      <c r="AK85" s="14">
        <f t="shared" si="54"/>
        <v>4.6299873061523105</v>
      </c>
      <c r="AL85" s="12">
        <f t="shared" si="55"/>
        <v>6.2900126938476895</v>
      </c>
      <c r="AM85" s="6"/>
      <c r="AN85" s="8">
        <f t="shared" si="56"/>
        <v>-33.393737170000009</v>
      </c>
    </row>
    <row r="86" spans="1:40">
      <c r="A86" s="2">
        <v>41718</v>
      </c>
      <c r="B86">
        <v>2.20767844600315</v>
      </c>
      <c r="C86">
        <v>0.05</v>
      </c>
      <c r="D86">
        <f t="shared" si="38"/>
        <v>2.2576784460031498</v>
      </c>
      <c r="E86" t="s">
        <v>1</v>
      </c>
      <c r="F86">
        <f t="shared" si="31"/>
        <v>0.16</v>
      </c>
      <c r="G86" s="6">
        <f t="shared" si="32"/>
        <v>2.0976784460031497</v>
      </c>
      <c r="H86">
        <f t="shared" si="39"/>
        <v>1.1000000000000001</v>
      </c>
      <c r="I86" s="6">
        <f t="shared" si="40"/>
        <v>0.99767844600314959</v>
      </c>
      <c r="J86" s="1">
        <f t="shared" si="41"/>
        <v>0</v>
      </c>
      <c r="K86" s="7">
        <f t="shared" si="42"/>
        <v>0.99767844600314959</v>
      </c>
      <c r="L86" s="1">
        <f t="shared" si="43"/>
        <v>0.99767844600314959</v>
      </c>
      <c r="M86" s="14">
        <f t="shared" si="44"/>
        <v>0</v>
      </c>
      <c r="O86" s="14">
        <f t="shared" si="45"/>
        <v>2.2576784460031494</v>
      </c>
      <c r="P86" s="16">
        <f t="shared" si="33"/>
        <v>0</v>
      </c>
      <c r="Q86" s="3"/>
      <c r="R86" s="1">
        <v>5.3</v>
      </c>
      <c r="S86" s="1">
        <f t="shared" si="34"/>
        <v>0.46232155399685038</v>
      </c>
      <c r="T86" s="1">
        <f t="shared" si="46"/>
        <v>5.7623215539968502</v>
      </c>
      <c r="U86" s="1"/>
      <c r="V86" s="1">
        <v>1.1000000000000001</v>
      </c>
      <c r="W86" s="1">
        <f t="shared" si="35"/>
        <v>0</v>
      </c>
      <c r="X86" s="11">
        <v>4</v>
      </c>
      <c r="Y86" s="1"/>
      <c r="Z86">
        <f t="shared" si="47"/>
        <v>1.1000000000000001</v>
      </c>
      <c r="AA86">
        <f t="shared" si="36"/>
        <v>0</v>
      </c>
      <c r="AB86">
        <f t="shared" si="48"/>
        <v>4</v>
      </c>
      <c r="AC86">
        <f t="shared" si="49"/>
        <v>5.0999999999999996</v>
      </c>
      <c r="AE86">
        <f t="shared" si="50"/>
        <v>5.0999999999999996</v>
      </c>
      <c r="AF86">
        <f t="shared" si="37"/>
        <v>5.7623215539968502</v>
      </c>
      <c r="AG86" s="4">
        <f t="shared" si="51"/>
        <v>-0.66232155399685055</v>
      </c>
      <c r="AH86" s="5">
        <f t="shared" si="52"/>
        <v>0</v>
      </c>
      <c r="AI86" s="5">
        <f t="shared" si="53"/>
        <v>-34.056058723996856</v>
      </c>
      <c r="AK86" s="14">
        <f t="shared" si="54"/>
        <v>4.6623215539968506</v>
      </c>
      <c r="AL86" s="12">
        <f t="shared" si="55"/>
        <v>6.2576784460031494</v>
      </c>
      <c r="AM86" s="6"/>
      <c r="AN86" s="8">
        <f t="shared" si="56"/>
        <v>-34.056058723996856</v>
      </c>
    </row>
    <row r="87" spans="1:40">
      <c r="A87" s="2">
        <v>41719</v>
      </c>
      <c r="B87">
        <v>2.0418476637344898</v>
      </c>
      <c r="C87">
        <v>0.05</v>
      </c>
      <c r="D87">
        <f t="shared" si="38"/>
        <v>2.0918476637344896</v>
      </c>
      <c r="E87" t="s">
        <v>1</v>
      </c>
      <c r="F87">
        <f t="shared" si="31"/>
        <v>0.16</v>
      </c>
      <c r="G87" s="6">
        <f t="shared" si="32"/>
        <v>1.9318476637344897</v>
      </c>
      <c r="H87">
        <f t="shared" si="39"/>
        <v>1.1000000000000001</v>
      </c>
      <c r="I87" s="6">
        <f t="shared" si="40"/>
        <v>0.8318476637344896</v>
      </c>
      <c r="J87" s="1">
        <f t="shared" si="41"/>
        <v>0</v>
      </c>
      <c r="K87" s="7">
        <f t="shared" si="42"/>
        <v>0.8318476637344896</v>
      </c>
      <c r="L87" s="1">
        <f t="shared" si="43"/>
        <v>0.8318476637344896</v>
      </c>
      <c r="M87" s="14">
        <f t="shared" si="44"/>
        <v>0</v>
      </c>
      <c r="O87" s="14">
        <f t="shared" si="45"/>
        <v>2.0918476637344896</v>
      </c>
      <c r="P87" s="16">
        <f t="shared" si="33"/>
        <v>0</v>
      </c>
      <c r="Q87" s="3"/>
      <c r="R87" s="1">
        <v>5.3</v>
      </c>
      <c r="S87" s="1">
        <f t="shared" si="34"/>
        <v>0.62815233626551037</v>
      </c>
      <c r="T87" s="1">
        <f t="shared" si="46"/>
        <v>5.9281523362655104</v>
      </c>
      <c r="U87" s="1"/>
      <c r="V87" s="1">
        <v>1.1000000000000001</v>
      </c>
      <c r="W87" s="1">
        <f t="shared" si="35"/>
        <v>0</v>
      </c>
      <c r="X87" s="11">
        <v>4</v>
      </c>
      <c r="Y87" s="1"/>
      <c r="Z87">
        <f t="shared" si="47"/>
        <v>1.1000000000000001</v>
      </c>
      <c r="AA87">
        <f t="shared" si="36"/>
        <v>0</v>
      </c>
      <c r="AB87">
        <f t="shared" si="48"/>
        <v>4</v>
      </c>
      <c r="AC87">
        <f t="shared" si="49"/>
        <v>5.0999999999999996</v>
      </c>
      <c r="AE87">
        <f t="shared" si="50"/>
        <v>5.0999999999999996</v>
      </c>
      <c r="AF87">
        <f t="shared" si="37"/>
        <v>5.9281523362655104</v>
      </c>
      <c r="AG87" s="4">
        <f t="shared" si="51"/>
        <v>-0.82815233626551077</v>
      </c>
      <c r="AH87" s="5">
        <f t="shared" si="52"/>
        <v>0</v>
      </c>
      <c r="AI87" s="5">
        <f t="shared" si="53"/>
        <v>-34.884211060262366</v>
      </c>
      <c r="AK87" s="14">
        <f t="shared" si="54"/>
        <v>4.8281523362655108</v>
      </c>
      <c r="AL87" s="12">
        <f t="shared" si="55"/>
        <v>6.0918476637344892</v>
      </c>
      <c r="AM87" s="6"/>
      <c r="AN87" s="8">
        <f t="shared" si="56"/>
        <v>-34.884211060262366</v>
      </c>
    </row>
    <row r="88" spans="1:40">
      <c r="A88" s="2">
        <v>41720</v>
      </c>
      <c r="B88">
        <v>2.0002932742672601</v>
      </c>
      <c r="C88">
        <v>0.05</v>
      </c>
      <c r="D88">
        <f t="shared" si="38"/>
        <v>2.0502932742672599</v>
      </c>
      <c r="E88" t="s">
        <v>1</v>
      </c>
      <c r="F88">
        <f t="shared" si="31"/>
        <v>0.16</v>
      </c>
      <c r="G88" s="6">
        <f t="shared" si="32"/>
        <v>1.89029327426726</v>
      </c>
      <c r="H88">
        <f t="shared" si="39"/>
        <v>1.1000000000000001</v>
      </c>
      <c r="I88" s="6">
        <f t="shared" si="40"/>
        <v>0.79029327426725993</v>
      </c>
      <c r="J88" s="1">
        <f t="shared" si="41"/>
        <v>0</v>
      </c>
      <c r="K88" s="7">
        <f t="shared" si="42"/>
        <v>0.79029327426725993</v>
      </c>
      <c r="L88" s="1">
        <f t="shared" si="43"/>
        <v>0.79029327426725993</v>
      </c>
      <c r="M88" s="14">
        <f t="shared" si="44"/>
        <v>0</v>
      </c>
      <c r="O88" s="14">
        <f t="shared" si="45"/>
        <v>2.0502932742672599</v>
      </c>
      <c r="P88" s="16">
        <f t="shared" si="33"/>
        <v>0</v>
      </c>
      <c r="Q88" s="3"/>
      <c r="R88" s="1">
        <v>5.3</v>
      </c>
      <c r="S88" s="1">
        <f t="shared" si="34"/>
        <v>0.66970672573274004</v>
      </c>
      <c r="T88" s="1">
        <f t="shared" si="46"/>
        <v>5.9697067257327401</v>
      </c>
      <c r="U88" s="1"/>
      <c r="V88" s="1">
        <v>1.1000000000000001</v>
      </c>
      <c r="W88" s="1">
        <f t="shared" si="35"/>
        <v>0</v>
      </c>
      <c r="X88" s="11">
        <v>4</v>
      </c>
      <c r="Y88" s="1"/>
      <c r="Z88">
        <f t="shared" si="47"/>
        <v>1.1000000000000001</v>
      </c>
      <c r="AA88">
        <f t="shared" si="36"/>
        <v>0</v>
      </c>
      <c r="AB88">
        <f t="shared" si="48"/>
        <v>4</v>
      </c>
      <c r="AC88">
        <f t="shared" si="49"/>
        <v>5.0999999999999996</v>
      </c>
      <c r="AE88">
        <f t="shared" si="50"/>
        <v>5.0999999999999996</v>
      </c>
      <c r="AF88">
        <f t="shared" si="37"/>
        <v>5.9697067257327401</v>
      </c>
      <c r="AG88" s="4">
        <f t="shared" si="51"/>
        <v>-0.86970672573274044</v>
      </c>
      <c r="AH88" s="5">
        <f t="shared" si="52"/>
        <v>0</v>
      </c>
      <c r="AI88" s="5">
        <f t="shared" si="53"/>
        <v>-35.753917785995107</v>
      </c>
      <c r="AK88" s="14">
        <f t="shared" si="54"/>
        <v>4.8697067257327404</v>
      </c>
      <c r="AL88" s="12">
        <f t="shared" si="55"/>
        <v>6.0502932742672595</v>
      </c>
      <c r="AM88" s="6"/>
      <c r="AN88" s="8">
        <f t="shared" si="56"/>
        <v>-35.753917785995107</v>
      </c>
    </row>
    <row r="89" spans="1:40">
      <c r="A89" s="2">
        <v>41721</v>
      </c>
      <c r="B89">
        <v>2.0071915500330499</v>
      </c>
      <c r="C89">
        <v>0.05</v>
      </c>
      <c r="D89">
        <f t="shared" si="38"/>
        <v>2.0571915500330498</v>
      </c>
      <c r="E89" t="s">
        <v>1</v>
      </c>
      <c r="F89">
        <f t="shared" si="31"/>
        <v>0.16</v>
      </c>
      <c r="G89" s="6">
        <f t="shared" si="32"/>
        <v>1.8971915500330498</v>
      </c>
      <c r="H89">
        <f t="shared" si="39"/>
        <v>1.1000000000000001</v>
      </c>
      <c r="I89" s="6">
        <f t="shared" si="40"/>
        <v>0.79719155003304976</v>
      </c>
      <c r="J89" s="1">
        <f t="shared" si="41"/>
        <v>0</v>
      </c>
      <c r="K89" s="7">
        <f t="shared" si="42"/>
        <v>0.79719155003304976</v>
      </c>
      <c r="L89" s="1">
        <f t="shared" si="43"/>
        <v>0.79719155003304976</v>
      </c>
      <c r="M89" s="14">
        <f t="shared" si="44"/>
        <v>0</v>
      </c>
      <c r="O89" s="14">
        <f t="shared" si="45"/>
        <v>2.0571915500330498</v>
      </c>
      <c r="P89" s="16">
        <f t="shared" si="33"/>
        <v>0</v>
      </c>
      <c r="Q89" s="3"/>
      <c r="R89" s="1">
        <v>5.3</v>
      </c>
      <c r="S89" s="1">
        <f t="shared" si="34"/>
        <v>0.66280844996695021</v>
      </c>
      <c r="T89" s="1">
        <f t="shared" si="46"/>
        <v>5.9628084499669498</v>
      </c>
      <c r="U89" s="1"/>
      <c r="V89" s="1">
        <v>1.1000000000000001</v>
      </c>
      <c r="W89" s="1">
        <f t="shared" si="35"/>
        <v>0</v>
      </c>
      <c r="X89" s="11">
        <v>4</v>
      </c>
      <c r="Y89" s="1"/>
      <c r="Z89">
        <f t="shared" si="47"/>
        <v>1.1000000000000001</v>
      </c>
      <c r="AA89">
        <f t="shared" si="36"/>
        <v>0</v>
      </c>
      <c r="AB89">
        <f t="shared" si="48"/>
        <v>4</v>
      </c>
      <c r="AC89">
        <f t="shared" si="49"/>
        <v>5.0999999999999996</v>
      </c>
      <c r="AE89">
        <f t="shared" si="50"/>
        <v>5.0999999999999996</v>
      </c>
      <c r="AF89">
        <f t="shared" si="37"/>
        <v>5.9628084499669498</v>
      </c>
      <c r="AG89" s="4">
        <f t="shared" si="51"/>
        <v>-0.86280844996695016</v>
      </c>
      <c r="AH89" s="5">
        <f t="shared" si="52"/>
        <v>0</v>
      </c>
      <c r="AI89" s="5">
        <f t="shared" si="53"/>
        <v>-36.616726235962055</v>
      </c>
      <c r="AK89" s="14">
        <f t="shared" si="54"/>
        <v>4.8628084499669502</v>
      </c>
      <c r="AL89" s="12">
        <f t="shared" si="55"/>
        <v>6.0571915500330498</v>
      </c>
      <c r="AM89" s="6"/>
      <c r="AN89" s="8">
        <f t="shared" si="56"/>
        <v>-36.616726235962055</v>
      </c>
    </row>
    <row r="90" spans="1:40">
      <c r="A90" s="2">
        <v>41722</v>
      </c>
      <c r="B90">
        <v>1.9618660852783201</v>
      </c>
      <c r="C90">
        <v>0.05</v>
      </c>
      <c r="D90">
        <f t="shared" si="38"/>
        <v>2.0118660852783199</v>
      </c>
      <c r="E90" t="s">
        <v>1</v>
      </c>
      <c r="F90">
        <f t="shared" si="31"/>
        <v>0.16</v>
      </c>
      <c r="G90" s="6">
        <f t="shared" si="32"/>
        <v>1.85186608527832</v>
      </c>
      <c r="H90">
        <f t="shared" si="39"/>
        <v>1.1000000000000001</v>
      </c>
      <c r="I90" s="6">
        <f t="shared" si="40"/>
        <v>0.75186608527831988</v>
      </c>
      <c r="J90" s="1">
        <f t="shared" si="41"/>
        <v>0</v>
      </c>
      <c r="K90" s="7">
        <f t="shared" si="42"/>
        <v>0.75186608527831988</v>
      </c>
      <c r="L90" s="1">
        <f t="shared" si="43"/>
        <v>0.75186608527831988</v>
      </c>
      <c r="M90" s="14">
        <f t="shared" si="44"/>
        <v>0</v>
      </c>
      <c r="O90" s="14">
        <f t="shared" si="45"/>
        <v>2.0118660852783199</v>
      </c>
      <c r="P90" s="16">
        <f t="shared" si="33"/>
        <v>0</v>
      </c>
      <c r="Q90" s="3"/>
      <c r="R90" s="1">
        <v>5.3</v>
      </c>
      <c r="S90" s="1">
        <f t="shared" si="34"/>
        <v>0.70813391472168008</v>
      </c>
      <c r="T90" s="1">
        <f t="shared" si="46"/>
        <v>6.0081339147216797</v>
      </c>
      <c r="U90" s="1"/>
      <c r="V90" s="1">
        <v>1.1000000000000001</v>
      </c>
      <c r="W90" s="1">
        <f t="shared" si="35"/>
        <v>0</v>
      </c>
      <c r="X90" s="11">
        <v>4</v>
      </c>
      <c r="Y90" s="1"/>
      <c r="Z90">
        <f t="shared" si="47"/>
        <v>1.1000000000000001</v>
      </c>
      <c r="AA90">
        <f t="shared" si="36"/>
        <v>0</v>
      </c>
      <c r="AB90">
        <f t="shared" si="48"/>
        <v>4</v>
      </c>
      <c r="AC90">
        <f t="shared" si="49"/>
        <v>5.0999999999999996</v>
      </c>
      <c r="AE90">
        <f t="shared" si="50"/>
        <v>5.0999999999999996</v>
      </c>
      <c r="AF90">
        <f t="shared" si="37"/>
        <v>6.0081339147216797</v>
      </c>
      <c r="AG90" s="4">
        <f t="shared" si="51"/>
        <v>-0.90813391472168004</v>
      </c>
      <c r="AH90" s="5">
        <f t="shared" si="52"/>
        <v>0</v>
      </c>
      <c r="AI90" s="5">
        <f t="shared" si="53"/>
        <v>-37.524860150683736</v>
      </c>
      <c r="AK90" s="14">
        <f t="shared" si="54"/>
        <v>4.9081339147216791</v>
      </c>
      <c r="AL90" s="12">
        <f t="shared" si="55"/>
        <v>6.0118660852783199</v>
      </c>
      <c r="AM90" s="6"/>
      <c r="AN90" s="8">
        <f t="shared" si="56"/>
        <v>-37.524860150683736</v>
      </c>
    </row>
    <row r="91" spans="1:40">
      <c r="A91" s="2">
        <v>41723</v>
      </c>
      <c r="B91">
        <v>1.95913448593046</v>
      </c>
      <c r="C91">
        <v>8.7142857142857147E-2</v>
      </c>
      <c r="D91">
        <f t="shared" si="38"/>
        <v>2.0462773430733172</v>
      </c>
      <c r="E91" t="s">
        <v>1</v>
      </c>
      <c r="F91">
        <f t="shared" si="31"/>
        <v>0.16</v>
      </c>
      <c r="G91" s="6">
        <f t="shared" si="32"/>
        <v>1.8862773430733173</v>
      </c>
      <c r="H91">
        <f t="shared" si="39"/>
        <v>1.1000000000000001</v>
      </c>
      <c r="I91" s="6">
        <f t="shared" si="40"/>
        <v>0.7862773430733172</v>
      </c>
      <c r="J91" s="1">
        <f t="shared" si="41"/>
        <v>0</v>
      </c>
      <c r="K91" s="7">
        <f t="shared" si="42"/>
        <v>0.7862773430733172</v>
      </c>
      <c r="L91" s="1">
        <f t="shared" si="43"/>
        <v>0.7862773430733172</v>
      </c>
      <c r="M91" s="14">
        <f t="shared" si="44"/>
        <v>0</v>
      </c>
      <c r="O91" s="14">
        <f t="shared" si="45"/>
        <v>2.0462773430733172</v>
      </c>
      <c r="P91" s="16">
        <f t="shared" si="33"/>
        <v>0</v>
      </c>
      <c r="Q91" s="3"/>
      <c r="R91" s="1">
        <v>5.3</v>
      </c>
      <c r="S91" s="1">
        <f t="shared" si="34"/>
        <v>0.67372265692668276</v>
      </c>
      <c r="T91" s="1">
        <f t="shared" si="46"/>
        <v>5.9737226569266824</v>
      </c>
      <c r="U91" s="1"/>
      <c r="V91" s="1">
        <v>1.1000000000000001</v>
      </c>
      <c r="W91" s="1">
        <f t="shared" si="35"/>
        <v>0</v>
      </c>
      <c r="X91" s="11">
        <v>4</v>
      </c>
      <c r="Y91" s="1"/>
      <c r="Z91">
        <f t="shared" si="47"/>
        <v>1.1000000000000001</v>
      </c>
      <c r="AA91">
        <f t="shared" si="36"/>
        <v>0</v>
      </c>
      <c r="AB91">
        <f t="shared" si="48"/>
        <v>4</v>
      </c>
      <c r="AC91">
        <f t="shared" si="49"/>
        <v>5.0999999999999996</v>
      </c>
      <c r="AE91">
        <f t="shared" si="50"/>
        <v>5.0999999999999996</v>
      </c>
      <c r="AF91">
        <f t="shared" si="37"/>
        <v>5.9737226569266824</v>
      </c>
      <c r="AG91" s="4">
        <f t="shared" si="51"/>
        <v>-0.87372265692668272</v>
      </c>
      <c r="AH91" s="5">
        <f t="shared" si="52"/>
        <v>0</v>
      </c>
      <c r="AI91" s="5">
        <f t="shared" si="53"/>
        <v>-38.398582807610417</v>
      </c>
      <c r="AK91" s="14">
        <f t="shared" si="54"/>
        <v>4.8737226569266827</v>
      </c>
      <c r="AL91" s="12">
        <f t="shared" si="55"/>
        <v>6.0462773430733172</v>
      </c>
      <c r="AM91" s="6"/>
      <c r="AN91" s="8">
        <f t="shared" si="56"/>
        <v>-38.398582807610417</v>
      </c>
    </row>
    <row r="92" spans="1:40">
      <c r="A92" s="2">
        <v>41724</v>
      </c>
      <c r="B92">
        <v>1.9301070337018</v>
      </c>
      <c r="C92">
        <v>0.12428571428571429</v>
      </c>
      <c r="D92">
        <f t="shared" si="38"/>
        <v>2.0543927479875141</v>
      </c>
      <c r="E92" t="s">
        <v>1</v>
      </c>
      <c r="F92">
        <f t="shared" si="31"/>
        <v>0.16</v>
      </c>
      <c r="G92" s="6">
        <f t="shared" si="32"/>
        <v>1.8943927479875142</v>
      </c>
      <c r="H92">
        <f t="shared" si="39"/>
        <v>1.1000000000000001</v>
      </c>
      <c r="I92" s="6">
        <f t="shared" si="40"/>
        <v>0.79439274798751414</v>
      </c>
      <c r="J92" s="1">
        <f t="shared" si="41"/>
        <v>0</v>
      </c>
      <c r="K92" s="7">
        <f t="shared" si="42"/>
        <v>0.79439274798751414</v>
      </c>
      <c r="L92" s="1">
        <f t="shared" si="43"/>
        <v>0.79439274798751414</v>
      </c>
      <c r="M92" s="14">
        <f t="shared" si="44"/>
        <v>0</v>
      </c>
      <c r="O92" s="14">
        <f t="shared" si="45"/>
        <v>2.0543927479875141</v>
      </c>
      <c r="P92" s="16">
        <f t="shared" si="33"/>
        <v>0</v>
      </c>
      <c r="Q92" s="3"/>
      <c r="R92" s="1">
        <v>5.3</v>
      </c>
      <c r="S92" s="1">
        <f t="shared" si="34"/>
        <v>0.66560725201248583</v>
      </c>
      <c r="T92" s="1">
        <f t="shared" si="46"/>
        <v>5.9656072520124859</v>
      </c>
      <c r="U92" s="1"/>
      <c r="V92" s="1">
        <v>1.1000000000000001</v>
      </c>
      <c r="W92" s="1">
        <f t="shared" si="35"/>
        <v>0</v>
      </c>
      <c r="X92" s="11">
        <v>4</v>
      </c>
      <c r="Y92" s="1"/>
      <c r="Z92">
        <f t="shared" si="47"/>
        <v>1.1000000000000001</v>
      </c>
      <c r="AA92">
        <f t="shared" si="36"/>
        <v>0</v>
      </c>
      <c r="AB92">
        <f t="shared" si="48"/>
        <v>4</v>
      </c>
      <c r="AC92">
        <f t="shared" si="49"/>
        <v>5.0999999999999996</v>
      </c>
      <c r="AE92">
        <f t="shared" si="50"/>
        <v>5.0999999999999996</v>
      </c>
      <c r="AF92">
        <f t="shared" si="37"/>
        <v>5.9656072520124859</v>
      </c>
      <c r="AG92" s="4">
        <f t="shared" si="51"/>
        <v>-0.86560725201248623</v>
      </c>
      <c r="AH92" s="5">
        <f t="shared" si="52"/>
        <v>0</v>
      </c>
      <c r="AI92" s="5">
        <f t="shared" si="53"/>
        <v>-39.264190059622905</v>
      </c>
      <c r="AK92" s="14">
        <f t="shared" si="54"/>
        <v>4.8656072520124862</v>
      </c>
      <c r="AL92" s="12">
        <f t="shared" si="55"/>
        <v>6.0543927479875137</v>
      </c>
      <c r="AM92" s="6"/>
      <c r="AN92" s="8">
        <f t="shared" si="56"/>
        <v>-39.264190059622905</v>
      </c>
    </row>
    <row r="93" spans="1:40">
      <c r="A93" s="2">
        <v>41725</v>
      </c>
      <c r="B93">
        <v>1.9732666999186499</v>
      </c>
      <c r="C93">
        <v>0.16142857142857142</v>
      </c>
      <c r="D93">
        <f t="shared" si="38"/>
        <v>2.1346952713472214</v>
      </c>
      <c r="E93" t="s">
        <v>1</v>
      </c>
      <c r="F93">
        <f t="shared" si="31"/>
        <v>0.16</v>
      </c>
      <c r="G93" s="6">
        <f t="shared" si="32"/>
        <v>1.9746952713472214</v>
      </c>
      <c r="H93">
        <f t="shared" si="39"/>
        <v>1.1000000000000001</v>
      </c>
      <c r="I93" s="6">
        <f t="shared" si="40"/>
        <v>0.87469527134722136</v>
      </c>
      <c r="J93" s="1">
        <f t="shared" si="41"/>
        <v>0</v>
      </c>
      <c r="K93" s="7">
        <f t="shared" si="42"/>
        <v>0.87469527134722136</v>
      </c>
      <c r="L93" s="1">
        <f t="shared" si="43"/>
        <v>0.87469527134722136</v>
      </c>
      <c r="M93" s="14">
        <f t="shared" si="44"/>
        <v>0</v>
      </c>
      <c r="O93" s="14">
        <f t="shared" si="45"/>
        <v>2.1346952713472214</v>
      </c>
      <c r="P93" s="16">
        <f t="shared" si="33"/>
        <v>0</v>
      </c>
      <c r="Q93" s="3"/>
      <c r="R93" s="1">
        <v>5.3</v>
      </c>
      <c r="S93" s="1">
        <f t="shared" si="34"/>
        <v>0.58530472865277861</v>
      </c>
      <c r="T93" s="1">
        <f t="shared" si="46"/>
        <v>5.8853047286527786</v>
      </c>
      <c r="U93" s="1"/>
      <c r="V93" s="1">
        <v>1.1000000000000001</v>
      </c>
      <c r="W93" s="1">
        <f t="shared" si="35"/>
        <v>0</v>
      </c>
      <c r="X93" s="11">
        <v>4</v>
      </c>
      <c r="Y93" s="1"/>
      <c r="Z93">
        <f t="shared" si="47"/>
        <v>1.1000000000000001</v>
      </c>
      <c r="AA93">
        <f t="shared" si="36"/>
        <v>0</v>
      </c>
      <c r="AB93">
        <f t="shared" si="48"/>
        <v>4</v>
      </c>
      <c r="AC93">
        <f t="shared" si="49"/>
        <v>5.0999999999999996</v>
      </c>
      <c r="AE93">
        <f t="shared" si="50"/>
        <v>5.0999999999999996</v>
      </c>
      <c r="AF93">
        <f t="shared" si="37"/>
        <v>5.8853047286527786</v>
      </c>
      <c r="AG93" s="4">
        <f t="shared" si="51"/>
        <v>-0.785304728652779</v>
      </c>
      <c r="AH93" s="5">
        <f t="shared" si="52"/>
        <v>0</v>
      </c>
      <c r="AI93" s="5">
        <f t="shared" si="53"/>
        <v>-40.04949478827568</v>
      </c>
      <c r="AK93" s="14">
        <f t="shared" si="54"/>
        <v>4.785304728652779</v>
      </c>
      <c r="AL93" s="12">
        <f t="shared" si="55"/>
        <v>6.1346952713472209</v>
      </c>
      <c r="AM93" s="6"/>
      <c r="AN93" s="8">
        <f t="shared" si="56"/>
        <v>-40.04949478827568</v>
      </c>
    </row>
    <row r="94" spans="1:40">
      <c r="A94" s="2">
        <v>41726</v>
      </c>
      <c r="B94">
        <v>1.97418006927142</v>
      </c>
      <c r="C94">
        <v>0.19857142857142857</v>
      </c>
      <c r="D94">
        <f t="shared" si="38"/>
        <v>2.1727514978428486</v>
      </c>
      <c r="E94" t="s">
        <v>1</v>
      </c>
      <c r="F94">
        <f t="shared" si="31"/>
        <v>0.16</v>
      </c>
      <c r="G94" s="6">
        <f t="shared" si="32"/>
        <v>2.0127514978428485</v>
      </c>
      <c r="H94">
        <f t="shared" si="39"/>
        <v>1.1000000000000001</v>
      </c>
      <c r="I94" s="6">
        <f t="shared" si="40"/>
        <v>0.91275149784284837</v>
      </c>
      <c r="J94" s="1">
        <f t="shared" si="41"/>
        <v>0</v>
      </c>
      <c r="K94" s="7">
        <f t="shared" si="42"/>
        <v>0.91275149784284837</v>
      </c>
      <c r="L94" s="1">
        <f t="shared" si="43"/>
        <v>0.91275149784284837</v>
      </c>
      <c r="M94" s="14">
        <f t="shared" si="44"/>
        <v>0</v>
      </c>
      <c r="O94" s="14">
        <f t="shared" si="45"/>
        <v>2.1727514978428486</v>
      </c>
      <c r="P94" s="16">
        <f t="shared" si="33"/>
        <v>0</v>
      </c>
      <c r="Q94" s="3"/>
      <c r="R94" s="1">
        <v>5.3</v>
      </c>
      <c r="S94" s="1">
        <f t="shared" si="34"/>
        <v>0.5472485021571516</v>
      </c>
      <c r="T94" s="1">
        <f t="shared" si="46"/>
        <v>5.8472485021571519</v>
      </c>
      <c r="U94" s="1"/>
      <c r="V94" s="1">
        <v>1.1000000000000001</v>
      </c>
      <c r="W94" s="1">
        <f t="shared" si="35"/>
        <v>0</v>
      </c>
      <c r="X94" s="11">
        <v>4</v>
      </c>
      <c r="Y94" s="1"/>
      <c r="Z94">
        <f t="shared" si="47"/>
        <v>1.1000000000000001</v>
      </c>
      <c r="AA94">
        <f t="shared" si="36"/>
        <v>0</v>
      </c>
      <c r="AB94">
        <f t="shared" si="48"/>
        <v>4</v>
      </c>
      <c r="AC94">
        <f t="shared" si="49"/>
        <v>5.0999999999999996</v>
      </c>
      <c r="AE94">
        <f t="shared" si="50"/>
        <v>5.0999999999999996</v>
      </c>
      <c r="AF94">
        <f t="shared" si="37"/>
        <v>5.8472485021571519</v>
      </c>
      <c r="AG94" s="4">
        <f t="shared" si="51"/>
        <v>-0.74724850215715222</v>
      </c>
      <c r="AH94" s="5">
        <f t="shared" si="52"/>
        <v>0</v>
      </c>
      <c r="AI94" s="5">
        <f t="shared" si="53"/>
        <v>-40.796743290432829</v>
      </c>
      <c r="AK94" s="14">
        <f t="shared" si="54"/>
        <v>4.7472485021571522</v>
      </c>
      <c r="AL94" s="12">
        <f t="shared" si="55"/>
        <v>6.1727514978428486</v>
      </c>
      <c r="AM94" s="6"/>
      <c r="AN94" s="8">
        <f t="shared" si="56"/>
        <v>-40.796743290432829</v>
      </c>
    </row>
    <row r="95" spans="1:40">
      <c r="A95" s="2">
        <v>41727</v>
      </c>
      <c r="B95">
        <v>1.9089177242162001</v>
      </c>
      <c r="C95">
        <v>0.23571428571428571</v>
      </c>
      <c r="D95">
        <f t="shared" si="38"/>
        <v>2.1446320099304859</v>
      </c>
      <c r="E95" t="s">
        <v>1</v>
      </c>
      <c r="F95">
        <f t="shared" si="31"/>
        <v>0.16</v>
      </c>
      <c r="G95" s="6">
        <f t="shared" si="32"/>
        <v>1.9846320099304859</v>
      </c>
      <c r="H95">
        <f t="shared" si="39"/>
        <v>1.1000000000000001</v>
      </c>
      <c r="I95" s="6">
        <f t="shared" si="40"/>
        <v>0.88463200993048585</v>
      </c>
      <c r="J95" s="1">
        <f t="shared" si="41"/>
        <v>0</v>
      </c>
      <c r="K95" s="7">
        <f t="shared" si="42"/>
        <v>0.88463200993048585</v>
      </c>
      <c r="L95" s="1">
        <f t="shared" si="43"/>
        <v>0.88463200993048585</v>
      </c>
      <c r="M95" s="14">
        <f t="shared" si="44"/>
        <v>0</v>
      </c>
      <c r="O95" s="14">
        <f t="shared" si="45"/>
        <v>2.1446320099304859</v>
      </c>
      <c r="P95" s="16">
        <f t="shared" si="33"/>
        <v>0</v>
      </c>
      <c r="Q95" s="3"/>
      <c r="R95" s="1">
        <v>5.3</v>
      </c>
      <c r="S95" s="1">
        <f t="shared" si="34"/>
        <v>0.57536799006951411</v>
      </c>
      <c r="T95" s="1">
        <f t="shared" si="46"/>
        <v>5.8753679900695142</v>
      </c>
      <c r="U95" s="1"/>
      <c r="V95" s="1">
        <v>1.1000000000000001</v>
      </c>
      <c r="W95" s="1">
        <f t="shared" si="35"/>
        <v>0</v>
      </c>
      <c r="X95" s="11">
        <v>4</v>
      </c>
      <c r="Y95" s="1"/>
      <c r="Z95">
        <f t="shared" si="47"/>
        <v>1.1000000000000001</v>
      </c>
      <c r="AA95">
        <f t="shared" si="36"/>
        <v>0</v>
      </c>
      <c r="AB95">
        <f t="shared" si="48"/>
        <v>4</v>
      </c>
      <c r="AC95">
        <f t="shared" si="49"/>
        <v>5.0999999999999996</v>
      </c>
      <c r="AE95">
        <f t="shared" si="50"/>
        <v>5.0999999999999996</v>
      </c>
      <c r="AF95">
        <f t="shared" si="37"/>
        <v>5.8753679900695142</v>
      </c>
      <c r="AG95" s="4">
        <f t="shared" si="51"/>
        <v>-0.77536799006951451</v>
      </c>
      <c r="AH95" s="5">
        <f t="shared" si="52"/>
        <v>0</v>
      </c>
      <c r="AI95" s="5">
        <f t="shared" si="53"/>
        <v>-41.572111280502341</v>
      </c>
      <c r="AK95" s="14">
        <f t="shared" si="54"/>
        <v>4.7753679900695136</v>
      </c>
      <c r="AL95" s="12">
        <f t="shared" si="55"/>
        <v>6.1446320099304863</v>
      </c>
      <c r="AM95" s="6"/>
      <c r="AN95" s="8">
        <f t="shared" si="56"/>
        <v>-41.572111280502341</v>
      </c>
    </row>
    <row r="96" spans="1:40">
      <c r="A96" s="2">
        <v>41728</v>
      </c>
      <c r="B96">
        <v>1.9120667195319301</v>
      </c>
      <c r="C96">
        <v>0.27285714285714285</v>
      </c>
      <c r="D96">
        <f t="shared" si="38"/>
        <v>2.184923862389073</v>
      </c>
      <c r="E96" t="s">
        <v>1</v>
      </c>
      <c r="F96">
        <f t="shared" si="31"/>
        <v>0.16</v>
      </c>
      <c r="G96" s="6">
        <f t="shared" si="32"/>
        <v>2.0249238623890728</v>
      </c>
      <c r="H96">
        <f t="shared" si="39"/>
        <v>1.1000000000000001</v>
      </c>
      <c r="I96" s="6">
        <f t="shared" si="40"/>
        <v>0.92492386238907276</v>
      </c>
      <c r="J96" s="1">
        <f t="shared" si="41"/>
        <v>0</v>
      </c>
      <c r="K96" s="7">
        <f t="shared" si="42"/>
        <v>0.92492386238907276</v>
      </c>
      <c r="L96" s="1">
        <f t="shared" si="43"/>
        <v>0.92492386238907276</v>
      </c>
      <c r="M96" s="14">
        <f t="shared" si="44"/>
        <v>0</v>
      </c>
      <c r="O96" s="14">
        <f t="shared" si="45"/>
        <v>2.1849238623890725</v>
      </c>
      <c r="P96" s="16">
        <f t="shared" si="33"/>
        <v>0</v>
      </c>
      <c r="Q96" s="3"/>
      <c r="R96" s="1">
        <v>5.3</v>
      </c>
      <c r="S96" s="1">
        <f t="shared" si="34"/>
        <v>0.5350761376109272</v>
      </c>
      <c r="T96" s="1">
        <f t="shared" si="46"/>
        <v>5.835076137610927</v>
      </c>
      <c r="U96" s="1"/>
      <c r="V96" s="1">
        <v>1.1000000000000001</v>
      </c>
      <c r="W96" s="1">
        <f t="shared" si="35"/>
        <v>0</v>
      </c>
      <c r="X96" s="11">
        <v>4</v>
      </c>
      <c r="Y96" s="1"/>
      <c r="Z96">
        <f t="shared" si="47"/>
        <v>1.1000000000000001</v>
      </c>
      <c r="AA96">
        <f t="shared" si="36"/>
        <v>0</v>
      </c>
      <c r="AB96">
        <f t="shared" si="48"/>
        <v>4</v>
      </c>
      <c r="AC96">
        <f t="shared" si="49"/>
        <v>5.0999999999999996</v>
      </c>
      <c r="AE96">
        <f t="shared" si="50"/>
        <v>5.0999999999999996</v>
      </c>
      <c r="AF96">
        <f t="shared" si="37"/>
        <v>5.835076137610927</v>
      </c>
      <c r="AG96" s="4">
        <f t="shared" si="51"/>
        <v>-0.73507613761092738</v>
      </c>
      <c r="AH96" s="5">
        <f t="shared" si="52"/>
        <v>0</v>
      </c>
      <c r="AI96" s="5">
        <f t="shared" si="53"/>
        <v>-42.307187418113266</v>
      </c>
      <c r="AK96" s="14">
        <f t="shared" si="54"/>
        <v>4.7350761376109265</v>
      </c>
      <c r="AL96" s="12">
        <f t="shared" si="55"/>
        <v>6.1849238623890734</v>
      </c>
      <c r="AM96" s="6"/>
      <c r="AN96" s="8">
        <f t="shared" si="56"/>
        <v>-42.307187418113266</v>
      </c>
    </row>
    <row r="97" spans="1:40">
      <c r="A97" s="2">
        <v>41729</v>
      </c>
      <c r="B97">
        <v>1.91251677202788</v>
      </c>
      <c r="C97">
        <v>0.31</v>
      </c>
      <c r="D97">
        <f t="shared" si="38"/>
        <v>2.22251677202788</v>
      </c>
      <c r="E97" t="s">
        <v>1</v>
      </c>
      <c r="F97">
        <f t="shared" si="31"/>
        <v>0.16</v>
      </c>
      <c r="G97" s="6">
        <f t="shared" si="32"/>
        <v>2.0625167720278799</v>
      </c>
      <c r="H97">
        <f t="shared" si="39"/>
        <v>1.1000000000000001</v>
      </c>
      <c r="I97" s="6">
        <f t="shared" si="40"/>
        <v>0.96251677202787977</v>
      </c>
      <c r="J97" s="1">
        <f t="shared" si="41"/>
        <v>0</v>
      </c>
      <c r="K97" s="7">
        <f t="shared" si="42"/>
        <v>0.96251677202787977</v>
      </c>
      <c r="L97" s="1">
        <f t="shared" si="43"/>
        <v>0.96251677202787977</v>
      </c>
      <c r="M97" s="14">
        <f t="shared" si="44"/>
        <v>0</v>
      </c>
      <c r="O97" s="14">
        <f t="shared" si="45"/>
        <v>2.2225167720278796</v>
      </c>
      <c r="P97" s="16">
        <f t="shared" si="33"/>
        <v>0</v>
      </c>
      <c r="Q97" s="3"/>
      <c r="R97" s="1">
        <v>5.3</v>
      </c>
      <c r="S97" s="1">
        <f t="shared" si="34"/>
        <v>0.49748322797212019</v>
      </c>
      <c r="T97" s="1">
        <f t="shared" si="46"/>
        <v>5.79748322797212</v>
      </c>
      <c r="U97" s="1"/>
      <c r="V97" s="1">
        <v>1.1000000000000001</v>
      </c>
      <c r="W97" s="1">
        <f t="shared" si="35"/>
        <v>0</v>
      </c>
      <c r="X97" s="11">
        <v>4</v>
      </c>
      <c r="Y97" s="1"/>
      <c r="Z97">
        <f t="shared" si="47"/>
        <v>1.1000000000000001</v>
      </c>
      <c r="AA97">
        <f t="shared" si="36"/>
        <v>0</v>
      </c>
      <c r="AB97">
        <f t="shared" si="48"/>
        <v>4</v>
      </c>
      <c r="AC97">
        <f t="shared" si="49"/>
        <v>5.0999999999999996</v>
      </c>
      <c r="AE97">
        <f t="shared" si="50"/>
        <v>5.0999999999999996</v>
      </c>
      <c r="AF97">
        <f t="shared" si="37"/>
        <v>5.79748322797212</v>
      </c>
      <c r="AG97" s="4">
        <f t="shared" si="51"/>
        <v>-0.69748322797212037</v>
      </c>
      <c r="AH97" s="5">
        <f t="shared" si="52"/>
        <v>0</v>
      </c>
      <c r="AI97" s="5">
        <f t="shared" si="53"/>
        <v>-43.004670646085387</v>
      </c>
      <c r="AK97" s="14">
        <f t="shared" si="54"/>
        <v>4.6974832279721195</v>
      </c>
      <c r="AL97" s="12">
        <f t="shared" si="55"/>
        <v>6.2225167720278804</v>
      </c>
      <c r="AM97" s="6"/>
      <c r="AN97" s="8">
        <f t="shared" si="56"/>
        <v>-43.004670646085387</v>
      </c>
    </row>
    <row r="98" spans="1:40">
      <c r="A98" s="2">
        <v>41730</v>
      </c>
      <c r="B98">
        <v>1.6622730438264699</v>
      </c>
      <c r="C98">
        <v>0.35</v>
      </c>
      <c r="D98">
        <f t="shared" si="38"/>
        <v>2.01227304382647</v>
      </c>
      <c r="E98" t="s">
        <v>1</v>
      </c>
      <c r="F98">
        <f t="shared" si="31"/>
        <v>0.16</v>
      </c>
      <c r="G98" s="6">
        <f t="shared" si="32"/>
        <v>1.8522730438264701</v>
      </c>
      <c r="H98">
        <f t="shared" si="39"/>
        <v>1.1000000000000001</v>
      </c>
      <c r="I98" s="6">
        <f t="shared" si="40"/>
        <v>0.75227304382646998</v>
      </c>
      <c r="J98" s="1">
        <f t="shared" si="41"/>
        <v>0</v>
      </c>
      <c r="K98" s="7">
        <f t="shared" si="42"/>
        <v>0.75227304382646998</v>
      </c>
      <c r="L98" s="1">
        <f t="shared" si="43"/>
        <v>0.75227304382646998</v>
      </c>
      <c r="M98" s="14">
        <f t="shared" si="44"/>
        <v>0</v>
      </c>
      <c r="O98" s="14">
        <f t="shared" si="45"/>
        <v>2.01227304382647</v>
      </c>
      <c r="P98" s="16">
        <f t="shared" si="33"/>
        <v>0</v>
      </c>
      <c r="Q98" s="3"/>
      <c r="R98" s="1">
        <v>5.3</v>
      </c>
      <c r="S98" s="1">
        <f t="shared" si="34"/>
        <v>0.70772695617352999</v>
      </c>
      <c r="T98" s="1">
        <f t="shared" si="46"/>
        <v>6.0077269561735296</v>
      </c>
      <c r="U98" s="1"/>
      <c r="V98" s="1">
        <v>1.1000000000000001</v>
      </c>
      <c r="W98" s="1">
        <f t="shared" si="35"/>
        <v>0</v>
      </c>
      <c r="X98" s="11">
        <v>4</v>
      </c>
      <c r="Y98" s="1"/>
      <c r="Z98">
        <f t="shared" si="47"/>
        <v>1.1000000000000001</v>
      </c>
      <c r="AA98">
        <f t="shared" si="36"/>
        <v>0</v>
      </c>
      <c r="AB98">
        <f t="shared" si="48"/>
        <v>4</v>
      </c>
      <c r="AC98">
        <f t="shared" si="49"/>
        <v>5.0999999999999996</v>
      </c>
      <c r="AE98">
        <f t="shared" si="50"/>
        <v>5.0999999999999996</v>
      </c>
      <c r="AF98">
        <f t="shared" si="37"/>
        <v>6.0077269561735296</v>
      </c>
      <c r="AG98" s="4">
        <f t="shared" si="51"/>
        <v>-0.90772695617352994</v>
      </c>
      <c r="AH98" s="5">
        <f t="shared" si="52"/>
        <v>0</v>
      </c>
      <c r="AI98" s="5">
        <f t="shared" si="53"/>
        <v>-43.91239760225892</v>
      </c>
      <c r="AK98" s="14">
        <f t="shared" si="54"/>
        <v>4.9077269561735299</v>
      </c>
      <c r="AL98" s="12">
        <f t="shared" si="55"/>
        <v>6.01227304382647</v>
      </c>
      <c r="AM98" s="6"/>
      <c r="AN98" s="8">
        <f t="shared" si="56"/>
        <v>-43.91239760225892</v>
      </c>
    </row>
    <row r="99" spans="1:40">
      <c r="A99" s="2">
        <v>41731</v>
      </c>
      <c r="B99">
        <v>1.57643370414513</v>
      </c>
      <c r="C99">
        <v>0.38999999999999996</v>
      </c>
      <c r="D99">
        <f t="shared" si="38"/>
        <v>1.9664337041451299</v>
      </c>
      <c r="E99" t="s">
        <v>1</v>
      </c>
      <c r="F99">
        <f t="shared" si="31"/>
        <v>0.16</v>
      </c>
      <c r="G99" s="6">
        <f t="shared" si="32"/>
        <v>1.8064337041451299</v>
      </c>
      <c r="H99">
        <f t="shared" si="39"/>
        <v>1.1000000000000001</v>
      </c>
      <c r="I99" s="6">
        <f t="shared" si="40"/>
        <v>0.70643370414512985</v>
      </c>
      <c r="J99" s="1">
        <f t="shared" si="41"/>
        <v>0</v>
      </c>
      <c r="K99" s="7">
        <f t="shared" si="42"/>
        <v>0.70643370414512985</v>
      </c>
      <c r="L99" s="1">
        <f t="shared" si="43"/>
        <v>0.70643370414512985</v>
      </c>
      <c r="M99" s="14">
        <f t="shared" si="44"/>
        <v>0</v>
      </c>
      <c r="O99" s="14">
        <f t="shared" si="45"/>
        <v>1.9664337041451301</v>
      </c>
      <c r="P99" s="16">
        <f t="shared" si="33"/>
        <v>0</v>
      </c>
      <c r="Q99" s="3"/>
      <c r="R99" s="1">
        <v>5.3</v>
      </c>
      <c r="S99" s="1">
        <f t="shared" si="34"/>
        <v>0.75356629585487012</v>
      </c>
      <c r="T99" s="1">
        <f t="shared" si="46"/>
        <v>6.0535662958548695</v>
      </c>
      <c r="U99" s="1"/>
      <c r="V99" s="1">
        <v>1.1000000000000001</v>
      </c>
      <c r="W99" s="1">
        <f t="shared" si="35"/>
        <v>0</v>
      </c>
      <c r="X99" s="11">
        <v>4</v>
      </c>
      <c r="Y99" s="1"/>
      <c r="Z99">
        <f t="shared" si="47"/>
        <v>1.1000000000000001</v>
      </c>
      <c r="AA99">
        <f t="shared" si="36"/>
        <v>0</v>
      </c>
      <c r="AB99">
        <f t="shared" si="48"/>
        <v>4</v>
      </c>
      <c r="AC99">
        <f t="shared" si="49"/>
        <v>5.0999999999999996</v>
      </c>
      <c r="AE99">
        <f t="shared" si="50"/>
        <v>5.0999999999999996</v>
      </c>
      <c r="AF99">
        <f t="shared" si="37"/>
        <v>6.0535662958548695</v>
      </c>
      <c r="AG99" s="4">
        <f t="shared" si="51"/>
        <v>-0.95356629585486985</v>
      </c>
      <c r="AH99" s="5">
        <f t="shared" si="52"/>
        <v>0</v>
      </c>
      <c r="AI99" s="5">
        <f t="shared" si="53"/>
        <v>-44.86596389811379</v>
      </c>
      <c r="AK99" s="14">
        <f t="shared" si="54"/>
        <v>4.9535662958548698</v>
      </c>
      <c r="AL99" s="12">
        <f t="shared" si="55"/>
        <v>5.9664337041451301</v>
      </c>
      <c r="AM99" s="6"/>
      <c r="AN99" s="8">
        <f t="shared" si="56"/>
        <v>-44.86596389811379</v>
      </c>
    </row>
    <row r="100" spans="1:40">
      <c r="A100" s="2">
        <v>41732</v>
      </c>
      <c r="B100">
        <v>1.55019432442813</v>
      </c>
      <c r="C100">
        <v>0.43</v>
      </c>
      <c r="D100">
        <f t="shared" si="38"/>
        <v>1.9801943244281299</v>
      </c>
      <c r="E100" t="s">
        <v>1</v>
      </c>
      <c r="F100">
        <f t="shared" si="31"/>
        <v>0.16</v>
      </c>
      <c r="G100" s="6">
        <f t="shared" si="32"/>
        <v>1.82019432442813</v>
      </c>
      <c r="H100">
        <f t="shared" si="39"/>
        <v>1.1000000000000001</v>
      </c>
      <c r="I100" s="6">
        <f t="shared" si="40"/>
        <v>0.72019432442812992</v>
      </c>
      <c r="J100" s="1">
        <f t="shared" si="41"/>
        <v>0</v>
      </c>
      <c r="K100" s="7">
        <f t="shared" si="42"/>
        <v>0.72019432442812992</v>
      </c>
      <c r="L100" s="1">
        <f t="shared" si="43"/>
        <v>0.72019432442812992</v>
      </c>
      <c r="M100" s="14">
        <f t="shared" si="44"/>
        <v>0</v>
      </c>
      <c r="O100" s="14">
        <f t="shared" si="45"/>
        <v>1.9801943244281301</v>
      </c>
      <c r="P100" s="16">
        <f t="shared" si="33"/>
        <v>0</v>
      </c>
      <c r="Q100" s="3"/>
      <c r="R100" s="1">
        <v>5.3</v>
      </c>
      <c r="S100" s="1">
        <f t="shared" si="34"/>
        <v>0.73980567557187005</v>
      </c>
      <c r="T100" s="1">
        <f t="shared" si="46"/>
        <v>6.0398056755718699</v>
      </c>
      <c r="U100" s="1"/>
      <c r="V100" s="1">
        <v>1.1000000000000001</v>
      </c>
      <c r="W100" s="1">
        <f t="shared" si="35"/>
        <v>0</v>
      </c>
      <c r="X100" s="11">
        <v>4</v>
      </c>
      <c r="Y100" s="1"/>
      <c r="Z100">
        <f t="shared" si="47"/>
        <v>1.1000000000000001</v>
      </c>
      <c r="AA100">
        <f t="shared" si="36"/>
        <v>0</v>
      </c>
      <c r="AB100">
        <f t="shared" si="48"/>
        <v>4</v>
      </c>
      <c r="AC100">
        <f t="shared" si="49"/>
        <v>5.0999999999999996</v>
      </c>
      <c r="AE100">
        <f t="shared" si="50"/>
        <v>5.0999999999999996</v>
      </c>
      <c r="AF100">
        <f t="shared" si="37"/>
        <v>6.0398056755718699</v>
      </c>
      <c r="AG100" s="4">
        <f t="shared" si="51"/>
        <v>-0.93980567557187022</v>
      </c>
      <c r="AH100" s="5">
        <f t="shared" si="52"/>
        <v>0</v>
      </c>
      <c r="AI100" s="5">
        <f t="shared" si="53"/>
        <v>-45.805769573685659</v>
      </c>
      <c r="AK100" s="14">
        <f t="shared" si="54"/>
        <v>4.9398056755718702</v>
      </c>
      <c r="AL100" s="12">
        <f t="shared" si="55"/>
        <v>5.9801943244281297</v>
      </c>
      <c r="AM100" s="6"/>
      <c r="AN100" s="8">
        <f t="shared" si="56"/>
        <v>-45.805769573685659</v>
      </c>
    </row>
    <row r="101" spans="1:40">
      <c r="A101" s="2">
        <v>41733</v>
      </c>
      <c r="B101">
        <v>1.56944399690085</v>
      </c>
      <c r="C101">
        <v>0.44818181818181818</v>
      </c>
      <c r="D101">
        <f t="shared" si="38"/>
        <v>2.0176258150826683</v>
      </c>
      <c r="E101" t="s">
        <v>1</v>
      </c>
      <c r="F101">
        <f t="shared" si="31"/>
        <v>0.16</v>
      </c>
      <c r="G101" s="6">
        <f t="shared" si="32"/>
        <v>1.8576258150826683</v>
      </c>
      <c r="H101">
        <f t="shared" si="39"/>
        <v>1.1000000000000001</v>
      </c>
      <c r="I101" s="6">
        <f t="shared" si="40"/>
        <v>0.75762581508266824</v>
      </c>
      <c r="J101" s="1">
        <f t="shared" si="41"/>
        <v>0</v>
      </c>
      <c r="K101" s="7">
        <f t="shared" si="42"/>
        <v>0.75762581508266824</v>
      </c>
      <c r="L101" s="1">
        <f t="shared" si="43"/>
        <v>0.75762581508266824</v>
      </c>
      <c r="M101" s="14">
        <f t="shared" si="44"/>
        <v>0</v>
      </c>
      <c r="O101" s="14">
        <f t="shared" si="45"/>
        <v>2.0176258150826683</v>
      </c>
      <c r="P101" s="16">
        <f t="shared" si="33"/>
        <v>0</v>
      </c>
      <c r="Q101" s="3"/>
      <c r="R101" s="1">
        <v>5.3</v>
      </c>
      <c r="S101" s="1">
        <f t="shared" si="34"/>
        <v>0.70237418491733172</v>
      </c>
      <c r="T101" s="1">
        <f t="shared" si="46"/>
        <v>6.0023741849173318</v>
      </c>
      <c r="U101" s="1"/>
      <c r="V101" s="1">
        <v>1.1000000000000001</v>
      </c>
      <c r="W101" s="1">
        <f t="shared" si="35"/>
        <v>0</v>
      </c>
      <c r="X101" s="11">
        <v>4</v>
      </c>
      <c r="Y101" s="1"/>
      <c r="Z101">
        <f t="shared" si="47"/>
        <v>1.1000000000000001</v>
      </c>
      <c r="AA101">
        <f t="shared" si="36"/>
        <v>0</v>
      </c>
      <c r="AB101">
        <f t="shared" si="48"/>
        <v>4</v>
      </c>
      <c r="AC101">
        <f t="shared" si="49"/>
        <v>5.0999999999999996</v>
      </c>
      <c r="AE101">
        <f t="shared" si="50"/>
        <v>5.0999999999999996</v>
      </c>
      <c r="AF101">
        <f t="shared" si="37"/>
        <v>6.0023741849173318</v>
      </c>
      <c r="AG101" s="4">
        <f t="shared" si="51"/>
        <v>-0.90237418491733212</v>
      </c>
      <c r="AH101" s="5">
        <f t="shared" si="52"/>
        <v>0</v>
      </c>
      <c r="AI101" s="5">
        <f t="shared" si="53"/>
        <v>-46.708143758602994</v>
      </c>
      <c r="AK101" s="14">
        <f t="shared" si="54"/>
        <v>4.9023741849173312</v>
      </c>
      <c r="AL101" s="12">
        <f t="shared" si="55"/>
        <v>6.0176258150826687</v>
      </c>
      <c r="AM101" s="6"/>
      <c r="AN101" s="8">
        <f t="shared" si="56"/>
        <v>-46.708143758602994</v>
      </c>
    </row>
    <row r="102" spans="1:40">
      <c r="A102" s="2">
        <v>41734</v>
      </c>
      <c r="B102">
        <v>1.5612392132776001</v>
      </c>
      <c r="C102">
        <v>0.46636363636363637</v>
      </c>
      <c r="D102">
        <f t="shared" si="38"/>
        <v>2.0276028496412364</v>
      </c>
      <c r="E102" t="s">
        <v>1</v>
      </c>
      <c r="F102">
        <f t="shared" si="31"/>
        <v>0.16</v>
      </c>
      <c r="G102" s="6">
        <f t="shared" si="32"/>
        <v>1.8676028496412365</v>
      </c>
      <c r="H102">
        <f t="shared" si="39"/>
        <v>1.1000000000000001</v>
      </c>
      <c r="I102" s="6">
        <f t="shared" si="40"/>
        <v>0.76760284964123637</v>
      </c>
      <c r="J102" s="1">
        <f t="shared" si="41"/>
        <v>0</v>
      </c>
      <c r="K102" s="7">
        <f t="shared" si="42"/>
        <v>0.76760284964123637</v>
      </c>
      <c r="L102" s="1">
        <f t="shared" si="43"/>
        <v>0.76760284964123637</v>
      </c>
      <c r="M102" s="14">
        <f t="shared" si="44"/>
        <v>0</v>
      </c>
      <c r="O102" s="14">
        <f t="shared" si="45"/>
        <v>2.0276028496412364</v>
      </c>
      <c r="P102" s="16">
        <f t="shared" si="33"/>
        <v>0</v>
      </c>
      <c r="Q102" s="3"/>
      <c r="R102" s="1">
        <v>5.3</v>
      </c>
      <c r="S102" s="1">
        <f t="shared" si="34"/>
        <v>0.69239715035876359</v>
      </c>
      <c r="T102" s="1">
        <f t="shared" si="46"/>
        <v>5.9923971503587632</v>
      </c>
      <c r="U102" s="1"/>
      <c r="V102" s="1">
        <v>1.1000000000000001</v>
      </c>
      <c r="W102" s="1">
        <f t="shared" si="35"/>
        <v>0</v>
      </c>
      <c r="X102" s="11">
        <v>4</v>
      </c>
      <c r="Y102" s="1"/>
      <c r="Z102">
        <f t="shared" si="47"/>
        <v>1.1000000000000001</v>
      </c>
      <c r="AA102">
        <f t="shared" si="36"/>
        <v>0</v>
      </c>
      <c r="AB102">
        <f t="shared" si="48"/>
        <v>4</v>
      </c>
      <c r="AC102">
        <f t="shared" si="49"/>
        <v>5.0999999999999996</v>
      </c>
      <c r="AE102">
        <f t="shared" si="50"/>
        <v>5.0999999999999996</v>
      </c>
      <c r="AF102">
        <f t="shared" si="37"/>
        <v>5.9923971503587632</v>
      </c>
      <c r="AG102" s="4">
        <f t="shared" si="51"/>
        <v>-0.89239715035876355</v>
      </c>
      <c r="AH102" s="5">
        <f t="shared" si="52"/>
        <v>0</v>
      </c>
      <c r="AI102" s="5">
        <f t="shared" si="53"/>
        <v>-47.600540908961754</v>
      </c>
      <c r="AK102" s="14">
        <f t="shared" si="54"/>
        <v>4.8923971503587627</v>
      </c>
      <c r="AL102" s="12">
        <f t="shared" si="55"/>
        <v>6.0276028496412364</v>
      </c>
      <c r="AM102" s="6"/>
      <c r="AN102" s="8">
        <f t="shared" si="56"/>
        <v>-47.600540908961754</v>
      </c>
    </row>
    <row r="103" spans="1:40">
      <c r="A103" s="2">
        <v>41735</v>
      </c>
      <c r="B103">
        <v>1.5563258949725001</v>
      </c>
      <c r="C103">
        <v>0.48454545454545456</v>
      </c>
      <c r="D103">
        <f t="shared" si="38"/>
        <v>2.0408713495179547</v>
      </c>
      <c r="E103" t="s">
        <v>1</v>
      </c>
      <c r="F103">
        <f t="shared" si="31"/>
        <v>0.16</v>
      </c>
      <c r="G103" s="6">
        <f t="shared" si="32"/>
        <v>1.8808713495179548</v>
      </c>
      <c r="H103">
        <f t="shared" si="39"/>
        <v>1.1000000000000001</v>
      </c>
      <c r="I103" s="6">
        <f t="shared" si="40"/>
        <v>0.78087134951795467</v>
      </c>
      <c r="J103" s="1">
        <f t="shared" si="41"/>
        <v>0</v>
      </c>
      <c r="K103" s="7">
        <f t="shared" si="42"/>
        <v>0.78087134951795467</v>
      </c>
      <c r="L103" s="1">
        <f t="shared" si="43"/>
        <v>0.78087134951795467</v>
      </c>
      <c r="M103" s="14">
        <f t="shared" si="44"/>
        <v>0</v>
      </c>
      <c r="O103" s="14">
        <f t="shared" si="45"/>
        <v>2.0408713495179547</v>
      </c>
      <c r="P103" s="16">
        <f t="shared" si="33"/>
        <v>0</v>
      </c>
      <c r="Q103" s="3"/>
      <c r="R103" s="1">
        <v>5.3</v>
      </c>
      <c r="S103" s="1">
        <f t="shared" si="34"/>
        <v>0.67912865048204529</v>
      </c>
      <c r="T103" s="1">
        <f t="shared" si="46"/>
        <v>5.9791286504820453</v>
      </c>
      <c r="U103" s="1"/>
      <c r="V103" s="1">
        <v>1.1000000000000001</v>
      </c>
      <c r="W103" s="1">
        <f t="shared" si="35"/>
        <v>0</v>
      </c>
      <c r="X103" s="11">
        <v>4</v>
      </c>
      <c r="Y103" s="1"/>
      <c r="Z103">
        <f t="shared" si="47"/>
        <v>1.1000000000000001</v>
      </c>
      <c r="AA103">
        <f t="shared" si="36"/>
        <v>0</v>
      </c>
      <c r="AB103">
        <f t="shared" si="48"/>
        <v>4</v>
      </c>
      <c r="AC103">
        <f t="shared" si="49"/>
        <v>5.0999999999999996</v>
      </c>
      <c r="AE103">
        <f t="shared" si="50"/>
        <v>5.0999999999999996</v>
      </c>
      <c r="AF103">
        <f t="shared" si="37"/>
        <v>5.9791286504820453</v>
      </c>
      <c r="AG103" s="4">
        <f t="shared" si="51"/>
        <v>-0.87912865048204569</v>
      </c>
      <c r="AH103" s="5">
        <f t="shared" si="52"/>
        <v>0</v>
      </c>
      <c r="AI103" s="5">
        <f t="shared" si="53"/>
        <v>-48.479669559443799</v>
      </c>
      <c r="AK103" s="14">
        <f t="shared" si="54"/>
        <v>4.8791286504820448</v>
      </c>
      <c r="AL103" s="12">
        <f t="shared" si="55"/>
        <v>6.0408713495179551</v>
      </c>
      <c r="AM103" s="6"/>
      <c r="AN103" s="8">
        <f t="shared" si="56"/>
        <v>-48.479669559443799</v>
      </c>
    </row>
    <row r="104" spans="1:40">
      <c r="A104" s="2">
        <v>41736</v>
      </c>
      <c r="B104">
        <v>1.5237536515676</v>
      </c>
      <c r="C104">
        <v>0.50272727272727269</v>
      </c>
      <c r="D104">
        <f t="shared" si="38"/>
        <v>2.0264809242948729</v>
      </c>
      <c r="E104" t="s">
        <v>1</v>
      </c>
      <c r="F104">
        <f t="shared" si="31"/>
        <v>0.16</v>
      </c>
      <c r="G104" s="6">
        <f t="shared" si="32"/>
        <v>1.866480924294873</v>
      </c>
      <c r="H104">
        <f t="shared" si="39"/>
        <v>1.1000000000000001</v>
      </c>
      <c r="I104" s="6">
        <f t="shared" si="40"/>
        <v>0.76648092429487291</v>
      </c>
      <c r="J104" s="1">
        <f t="shared" si="41"/>
        <v>0</v>
      </c>
      <c r="K104" s="7">
        <f t="shared" si="42"/>
        <v>0.76648092429487291</v>
      </c>
      <c r="L104" s="1">
        <f t="shared" si="43"/>
        <v>0.76648092429487291</v>
      </c>
      <c r="M104" s="14">
        <f t="shared" si="44"/>
        <v>0</v>
      </c>
      <c r="O104" s="14">
        <f t="shared" si="45"/>
        <v>2.0264809242948729</v>
      </c>
      <c r="P104" s="16">
        <f t="shared" si="33"/>
        <v>0</v>
      </c>
      <c r="Q104" s="3"/>
      <c r="R104" s="1">
        <v>5.3</v>
      </c>
      <c r="S104" s="1">
        <f t="shared" si="34"/>
        <v>0.69351907570512705</v>
      </c>
      <c r="T104" s="1">
        <f t="shared" si="46"/>
        <v>5.9935190757051267</v>
      </c>
      <c r="U104" s="1"/>
      <c r="V104" s="1">
        <v>1.1000000000000001</v>
      </c>
      <c r="W104" s="1">
        <f t="shared" si="35"/>
        <v>0</v>
      </c>
      <c r="X104" s="11">
        <v>4</v>
      </c>
      <c r="Y104" s="1"/>
      <c r="Z104">
        <f t="shared" si="47"/>
        <v>1.1000000000000001</v>
      </c>
      <c r="AA104">
        <f t="shared" si="36"/>
        <v>0</v>
      </c>
      <c r="AB104">
        <f t="shared" si="48"/>
        <v>4</v>
      </c>
      <c r="AC104">
        <f t="shared" si="49"/>
        <v>5.0999999999999996</v>
      </c>
      <c r="AE104">
        <f t="shared" si="50"/>
        <v>5.0999999999999996</v>
      </c>
      <c r="AF104">
        <f t="shared" si="37"/>
        <v>5.9935190757051267</v>
      </c>
      <c r="AG104" s="4">
        <f t="shared" si="51"/>
        <v>-0.89351907570512701</v>
      </c>
      <c r="AH104" s="5">
        <f t="shared" si="52"/>
        <v>0</v>
      </c>
      <c r="AI104" s="5">
        <f t="shared" si="53"/>
        <v>-49.373188635148928</v>
      </c>
      <c r="AK104" s="14">
        <f t="shared" si="54"/>
        <v>4.893519075705127</v>
      </c>
      <c r="AL104" s="12">
        <f t="shared" si="55"/>
        <v>6.0264809242948729</v>
      </c>
      <c r="AM104" s="6"/>
      <c r="AN104" s="8">
        <f t="shared" si="56"/>
        <v>-49.373188635148928</v>
      </c>
    </row>
    <row r="105" spans="1:40">
      <c r="A105" s="2">
        <v>41737</v>
      </c>
      <c r="B105">
        <v>1.4500489035711801</v>
      </c>
      <c r="C105">
        <v>0.52090909090909088</v>
      </c>
      <c r="D105">
        <f t="shared" si="38"/>
        <v>1.9709579944802709</v>
      </c>
      <c r="E105" t="s">
        <v>1</v>
      </c>
      <c r="F105">
        <f t="shared" si="31"/>
        <v>0.16</v>
      </c>
      <c r="G105" s="6">
        <f t="shared" si="32"/>
        <v>1.8109579944802709</v>
      </c>
      <c r="H105">
        <f t="shared" si="39"/>
        <v>1.1000000000000001</v>
      </c>
      <c r="I105" s="6">
        <f t="shared" si="40"/>
        <v>0.71095799448027086</v>
      </c>
      <c r="J105" s="1">
        <f t="shared" si="41"/>
        <v>0</v>
      </c>
      <c r="K105" s="7">
        <f t="shared" si="42"/>
        <v>0.71095799448027086</v>
      </c>
      <c r="L105" s="1">
        <f t="shared" si="43"/>
        <v>0.71095799448027086</v>
      </c>
      <c r="M105" s="14">
        <f t="shared" si="44"/>
        <v>0</v>
      </c>
      <c r="O105" s="14">
        <f t="shared" si="45"/>
        <v>1.9709579944802709</v>
      </c>
      <c r="P105" s="16">
        <f t="shared" si="33"/>
        <v>0</v>
      </c>
      <c r="Q105" s="3"/>
      <c r="R105" s="1">
        <v>5.3</v>
      </c>
      <c r="S105" s="1">
        <f t="shared" si="34"/>
        <v>0.7490420055197291</v>
      </c>
      <c r="T105" s="1">
        <f t="shared" si="46"/>
        <v>6.0490420055197287</v>
      </c>
      <c r="U105" s="1"/>
      <c r="V105" s="1">
        <v>1.1000000000000001</v>
      </c>
      <c r="W105" s="1">
        <f t="shared" si="35"/>
        <v>0</v>
      </c>
      <c r="X105" s="11">
        <v>4</v>
      </c>
      <c r="Y105" s="1"/>
      <c r="Z105">
        <f t="shared" si="47"/>
        <v>1.1000000000000001</v>
      </c>
      <c r="AA105">
        <f t="shared" si="36"/>
        <v>0</v>
      </c>
      <c r="AB105">
        <f t="shared" si="48"/>
        <v>4</v>
      </c>
      <c r="AC105">
        <f t="shared" si="49"/>
        <v>5.0999999999999996</v>
      </c>
      <c r="AE105">
        <f t="shared" si="50"/>
        <v>5.0999999999999996</v>
      </c>
      <c r="AF105">
        <f t="shared" si="37"/>
        <v>6.0490420055197287</v>
      </c>
      <c r="AG105" s="4">
        <f t="shared" si="51"/>
        <v>-0.94904200551972906</v>
      </c>
      <c r="AH105" s="5">
        <f t="shared" si="52"/>
        <v>0</v>
      </c>
      <c r="AI105" s="5">
        <f t="shared" si="53"/>
        <v>-50.322230640668657</v>
      </c>
      <c r="AK105" s="14">
        <f t="shared" si="54"/>
        <v>4.9490420055197291</v>
      </c>
      <c r="AL105" s="12">
        <f t="shared" si="55"/>
        <v>5.9709579944802709</v>
      </c>
      <c r="AM105" s="6"/>
      <c r="AN105" s="8">
        <f t="shared" si="56"/>
        <v>-50.322230640668657</v>
      </c>
    </row>
    <row r="106" spans="1:40">
      <c r="A106" s="2">
        <v>41738</v>
      </c>
      <c r="B106">
        <v>1.37881149372418</v>
      </c>
      <c r="C106">
        <v>0.53909090909090907</v>
      </c>
      <c r="D106">
        <f t="shared" si="38"/>
        <v>1.9179024028150891</v>
      </c>
      <c r="E106" t="s">
        <v>1</v>
      </c>
      <c r="F106">
        <f t="shared" si="31"/>
        <v>0.16</v>
      </c>
      <c r="G106" s="6">
        <f t="shared" si="32"/>
        <v>1.7579024028150891</v>
      </c>
      <c r="H106">
        <f t="shared" si="39"/>
        <v>1.1000000000000001</v>
      </c>
      <c r="I106" s="6">
        <f t="shared" si="40"/>
        <v>0.65790240281508905</v>
      </c>
      <c r="J106" s="1">
        <f t="shared" si="41"/>
        <v>0</v>
      </c>
      <c r="K106" s="7">
        <f t="shared" si="42"/>
        <v>0.65790240281508905</v>
      </c>
      <c r="L106" s="1">
        <f t="shared" si="43"/>
        <v>0.65790240281508905</v>
      </c>
      <c r="M106" s="14">
        <f t="shared" si="44"/>
        <v>0</v>
      </c>
      <c r="O106" s="14">
        <f t="shared" si="45"/>
        <v>1.9179024028150891</v>
      </c>
      <c r="P106" s="16">
        <f t="shared" si="33"/>
        <v>0</v>
      </c>
      <c r="Q106" s="3"/>
      <c r="R106" s="1">
        <v>5.3</v>
      </c>
      <c r="S106" s="1">
        <f t="shared" si="34"/>
        <v>0.80209759718491092</v>
      </c>
      <c r="T106" s="1">
        <f t="shared" si="46"/>
        <v>6.102097597184911</v>
      </c>
      <c r="U106" s="1"/>
      <c r="V106" s="1">
        <v>1.1000000000000001</v>
      </c>
      <c r="W106" s="1">
        <f t="shared" si="35"/>
        <v>0</v>
      </c>
      <c r="X106" s="11">
        <v>4</v>
      </c>
      <c r="Y106" s="1"/>
      <c r="Z106">
        <f t="shared" si="47"/>
        <v>1.1000000000000001</v>
      </c>
      <c r="AA106">
        <f t="shared" si="36"/>
        <v>0</v>
      </c>
      <c r="AB106">
        <f t="shared" si="48"/>
        <v>4</v>
      </c>
      <c r="AC106">
        <f t="shared" si="49"/>
        <v>5.0999999999999996</v>
      </c>
      <c r="AE106">
        <f t="shared" si="50"/>
        <v>5.0999999999999996</v>
      </c>
      <c r="AF106">
        <f t="shared" si="37"/>
        <v>6.102097597184911</v>
      </c>
      <c r="AG106" s="4">
        <f t="shared" si="51"/>
        <v>-1.0020975971849113</v>
      </c>
      <c r="AH106" s="5">
        <f t="shared" si="52"/>
        <v>0</v>
      </c>
      <c r="AI106" s="5">
        <f t="shared" si="53"/>
        <v>-51.324328237853571</v>
      </c>
      <c r="AK106" s="14">
        <f t="shared" si="54"/>
        <v>5.0020975971849104</v>
      </c>
      <c r="AL106" s="12">
        <f t="shared" si="55"/>
        <v>5.9179024028150895</v>
      </c>
      <c r="AM106" s="6"/>
      <c r="AN106" s="8">
        <f t="shared" si="56"/>
        <v>-51.324328237853571</v>
      </c>
    </row>
    <row r="107" spans="1:40">
      <c r="A107" s="2">
        <v>41739</v>
      </c>
      <c r="B107">
        <v>1.2420703153236901</v>
      </c>
      <c r="C107">
        <v>0.55727272727272725</v>
      </c>
      <c r="D107">
        <f t="shared" si="38"/>
        <v>1.7993430425964174</v>
      </c>
      <c r="E107" t="s">
        <v>1</v>
      </c>
      <c r="F107">
        <f t="shared" si="31"/>
        <v>0.16</v>
      </c>
      <c r="G107" s="6">
        <f t="shared" si="32"/>
        <v>1.6393430425964175</v>
      </c>
      <c r="H107">
        <f t="shared" si="39"/>
        <v>1.1000000000000001</v>
      </c>
      <c r="I107" s="6">
        <f t="shared" si="40"/>
        <v>0.53934304259641741</v>
      </c>
      <c r="J107" s="1">
        <f t="shared" si="41"/>
        <v>0</v>
      </c>
      <c r="K107" s="7">
        <f t="shared" si="42"/>
        <v>0.53934304259641741</v>
      </c>
      <c r="L107" s="1">
        <f t="shared" si="43"/>
        <v>0.53934304259641741</v>
      </c>
      <c r="M107" s="14">
        <f t="shared" si="44"/>
        <v>0</v>
      </c>
      <c r="O107" s="14">
        <f t="shared" si="45"/>
        <v>1.7993430425964174</v>
      </c>
      <c r="P107" s="16">
        <f t="shared" si="33"/>
        <v>0</v>
      </c>
      <c r="Q107" s="3"/>
      <c r="R107" s="1">
        <v>5.3</v>
      </c>
      <c r="S107" s="1">
        <f t="shared" si="34"/>
        <v>0.92065695740358255</v>
      </c>
      <c r="T107" s="1">
        <f t="shared" si="46"/>
        <v>6.2206569574035822</v>
      </c>
      <c r="U107" s="1"/>
      <c r="V107" s="1">
        <v>1.1000000000000001</v>
      </c>
      <c r="W107" s="1">
        <f t="shared" si="35"/>
        <v>0</v>
      </c>
      <c r="X107" s="11">
        <v>4</v>
      </c>
      <c r="Y107" s="1"/>
      <c r="Z107">
        <f t="shared" si="47"/>
        <v>1.1000000000000001</v>
      </c>
      <c r="AA107">
        <f t="shared" si="36"/>
        <v>0</v>
      </c>
      <c r="AB107">
        <f t="shared" si="48"/>
        <v>4</v>
      </c>
      <c r="AC107">
        <f t="shared" si="49"/>
        <v>5.0999999999999996</v>
      </c>
      <c r="AE107">
        <f t="shared" si="50"/>
        <v>5.0999999999999996</v>
      </c>
      <c r="AF107">
        <f t="shared" si="37"/>
        <v>6.2206569574035822</v>
      </c>
      <c r="AG107" s="4">
        <f t="shared" si="51"/>
        <v>-1.1206569574035825</v>
      </c>
      <c r="AH107" s="5">
        <f t="shared" si="52"/>
        <v>0</v>
      </c>
      <c r="AI107" s="5">
        <f t="shared" si="53"/>
        <v>-52.444985195257154</v>
      </c>
      <c r="AK107" s="14">
        <f t="shared" si="54"/>
        <v>5.1206569574035825</v>
      </c>
      <c r="AL107" s="12">
        <f t="shared" si="55"/>
        <v>5.7993430425964174</v>
      </c>
      <c r="AM107" s="6"/>
      <c r="AN107" s="8">
        <f t="shared" si="56"/>
        <v>-52.444985195257154</v>
      </c>
    </row>
    <row r="108" spans="1:40">
      <c r="A108" s="2">
        <v>41740</v>
      </c>
      <c r="B108">
        <v>1.12249058465656</v>
      </c>
      <c r="C108">
        <v>0.57545454545454544</v>
      </c>
      <c r="D108">
        <f t="shared" si="38"/>
        <v>1.6979451301111055</v>
      </c>
      <c r="E108" t="s">
        <v>1</v>
      </c>
      <c r="F108">
        <f t="shared" si="31"/>
        <v>0.16</v>
      </c>
      <c r="G108" s="6">
        <f t="shared" si="32"/>
        <v>1.5379451301111056</v>
      </c>
      <c r="H108">
        <f t="shared" si="39"/>
        <v>1.1000000000000001</v>
      </c>
      <c r="I108" s="6">
        <f t="shared" si="40"/>
        <v>0.43794513011110547</v>
      </c>
      <c r="J108" s="1">
        <f t="shared" si="41"/>
        <v>0</v>
      </c>
      <c r="K108" s="7">
        <f t="shared" si="42"/>
        <v>0.43794513011110547</v>
      </c>
      <c r="L108" s="1">
        <f t="shared" si="43"/>
        <v>0.43794513011110547</v>
      </c>
      <c r="M108" s="14">
        <f t="shared" si="44"/>
        <v>0</v>
      </c>
      <c r="O108" s="14">
        <f t="shared" si="45"/>
        <v>1.6979451301111057</v>
      </c>
      <c r="P108" s="16">
        <f t="shared" si="33"/>
        <v>0</v>
      </c>
      <c r="Q108" s="3"/>
      <c r="R108" s="1">
        <v>5.3</v>
      </c>
      <c r="S108" s="1">
        <f t="shared" si="34"/>
        <v>1.0220548698888945</v>
      </c>
      <c r="T108" s="1">
        <f t="shared" si="46"/>
        <v>6.3220548698888948</v>
      </c>
      <c r="U108" s="1"/>
      <c r="V108" s="1">
        <v>1.1000000000000001</v>
      </c>
      <c r="W108" s="1">
        <f t="shared" si="35"/>
        <v>0</v>
      </c>
      <c r="X108" s="11">
        <v>4</v>
      </c>
      <c r="Y108" s="1"/>
      <c r="Z108">
        <f t="shared" si="47"/>
        <v>1.1000000000000001</v>
      </c>
      <c r="AA108">
        <f t="shared" si="36"/>
        <v>0</v>
      </c>
      <c r="AB108">
        <f t="shared" si="48"/>
        <v>4</v>
      </c>
      <c r="AC108">
        <f t="shared" si="49"/>
        <v>5.0999999999999996</v>
      </c>
      <c r="AE108">
        <f t="shared" si="50"/>
        <v>5.0999999999999996</v>
      </c>
      <c r="AF108">
        <f t="shared" si="37"/>
        <v>6.3220548698888948</v>
      </c>
      <c r="AG108" s="4">
        <f t="shared" si="51"/>
        <v>-1.2220548698888951</v>
      </c>
      <c r="AH108" s="5">
        <f t="shared" si="52"/>
        <v>0</v>
      </c>
      <c r="AI108" s="5">
        <f t="shared" si="53"/>
        <v>-53.667040065146047</v>
      </c>
      <c r="AK108" s="14">
        <f t="shared" si="54"/>
        <v>5.2220548698888951</v>
      </c>
      <c r="AL108" s="12">
        <f t="shared" si="55"/>
        <v>5.6979451301111057</v>
      </c>
      <c r="AM108" s="6"/>
      <c r="AN108" s="8">
        <f t="shared" si="56"/>
        <v>-53.667040065146047</v>
      </c>
    </row>
    <row r="109" spans="1:40">
      <c r="A109" s="2">
        <v>41741</v>
      </c>
      <c r="B109">
        <v>1.22590083570898</v>
      </c>
      <c r="C109">
        <v>0.59363636363636363</v>
      </c>
      <c r="D109">
        <f t="shared" si="38"/>
        <v>1.8195371993453437</v>
      </c>
      <c r="E109" t="s">
        <v>1</v>
      </c>
      <c r="F109">
        <f t="shared" si="31"/>
        <v>0.16</v>
      </c>
      <c r="G109" s="6">
        <f t="shared" si="32"/>
        <v>1.6595371993453438</v>
      </c>
      <c r="H109">
        <f t="shared" si="39"/>
        <v>1.1000000000000001</v>
      </c>
      <c r="I109" s="6">
        <f t="shared" si="40"/>
        <v>0.55953719934534374</v>
      </c>
      <c r="J109" s="1">
        <f t="shared" si="41"/>
        <v>0</v>
      </c>
      <c r="K109" s="7">
        <f t="shared" si="42"/>
        <v>0.55953719934534374</v>
      </c>
      <c r="L109" s="1">
        <f t="shared" si="43"/>
        <v>0.55953719934534374</v>
      </c>
      <c r="M109" s="14">
        <f t="shared" si="44"/>
        <v>0</v>
      </c>
      <c r="O109" s="14">
        <f t="shared" si="45"/>
        <v>1.8195371993453437</v>
      </c>
      <c r="P109" s="16">
        <f t="shared" si="33"/>
        <v>0</v>
      </c>
      <c r="Q109" s="3"/>
      <c r="R109" s="1">
        <v>5.3</v>
      </c>
      <c r="S109" s="1">
        <f t="shared" si="34"/>
        <v>0.90046280065465623</v>
      </c>
      <c r="T109" s="1">
        <f t="shared" si="46"/>
        <v>6.2004628006546563</v>
      </c>
      <c r="U109" s="1"/>
      <c r="V109" s="1">
        <v>1.1000000000000001</v>
      </c>
      <c r="W109" s="1">
        <f t="shared" si="35"/>
        <v>0</v>
      </c>
      <c r="X109" s="11">
        <v>4</v>
      </c>
      <c r="Y109" s="1"/>
      <c r="Z109">
        <f t="shared" si="47"/>
        <v>1.1000000000000001</v>
      </c>
      <c r="AA109">
        <f t="shared" si="36"/>
        <v>0</v>
      </c>
      <c r="AB109">
        <f t="shared" si="48"/>
        <v>4</v>
      </c>
      <c r="AC109">
        <f t="shared" si="49"/>
        <v>5.0999999999999996</v>
      </c>
      <c r="AE109">
        <f t="shared" si="50"/>
        <v>5.0999999999999996</v>
      </c>
      <c r="AF109">
        <f t="shared" si="37"/>
        <v>6.2004628006546563</v>
      </c>
      <c r="AG109" s="4">
        <f t="shared" si="51"/>
        <v>-1.1004628006546566</v>
      </c>
      <c r="AH109" s="5">
        <f t="shared" si="52"/>
        <v>0</v>
      </c>
      <c r="AI109" s="5">
        <f t="shared" si="53"/>
        <v>-54.767502865800701</v>
      </c>
      <c r="AK109" s="14">
        <f t="shared" si="54"/>
        <v>5.1004628006546557</v>
      </c>
      <c r="AL109" s="12">
        <f t="shared" si="55"/>
        <v>5.8195371993453442</v>
      </c>
      <c r="AM109" s="6"/>
      <c r="AN109" s="8">
        <f t="shared" si="56"/>
        <v>-54.767502865800701</v>
      </c>
    </row>
    <row r="110" spans="1:40">
      <c r="A110" s="2">
        <v>41742</v>
      </c>
      <c r="B110">
        <v>1.3472586779286</v>
      </c>
      <c r="C110">
        <v>0.61181818181818182</v>
      </c>
      <c r="D110">
        <f t="shared" si="38"/>
        <v>1.9590768597467818</v>
      </c>
      <c r="E110" t="s">
        <v>1</v>
      </c>
      <c r="F110">
        <f t="shared" si="31"/>
        <v>0.16</v>
      </c>
      <c r="G110" s="6">
        <f t="shared" si="32"/>
        <v>1.7990768597467819</v>
      </c>
      <c r="H110">
        <f t="shared" si="39"/>
        <v>1.1000000000000001</v>
      </c>
      <c r="I110" s="6">
        <f t="shared" si="40"/>
        <v>0.6990768597467818</v>
      </c>
      <c r="J110" s="1">
        <f t="shared" si="41"/>
        <v>0</v>
      </c>
      <c r="K110" s="7">
        <f t="shared" si="42"/>
        <v>0.6990768597467818</v>
      </c>
      <c r="L110" s="1">
        <f t="shared" si="43"/>
        <v>0.6990768597467818</v>
      </c>
      <c r="M110" s="14">
        <f t="shared" si="44"/>
        <v>0</v>
      </c>
      <c r="O110" s="14">
        <f t="shared" si="45"/>
        <v>1.9590768597467818</v>
      </c>
      <c r="P110" s="16">
        <f t="shared" si="33"/>
        <v>0</v>
      </c>
      <c r="Q110" s="3"/>
      <c r="R110" s="1">
        <v>5.3</v>
      </c>
      <c r="S110" s="1">
        <f t="shared" si="34"/>
        <v>0.76092314025321817</v>
      </c>
      <c r="T110" s="1">
        <f t="shared" si="46"/>
        <v>6.0609231402532178</v>
      </c>
      <c r="U110" s="1"/>
      <c r="V110" s="1">
        <v>1.1000000000000001</v>
      </c>
      <c r="W110" s="1">
        <f t="shared" si="35"/>
        <v>0</v>
      </c>
      <c r="X110" s="11">
        <v>4</v>
      </c>
      <c r="Y110" s="1"/>
      <c r="Z110">
        <f t="shared" si="47"/>
        <v>1.1000000000000001</v>
      </c>
      <c r="AA110">
        <f t="shared" si="36"/>
        <v>0</v>
      </c>
      <c r="AB110">
        <f t="shared" si="48"/>
        <v>4</v>
      </c>
      <c r="AC110">
        <f t="shared" si="49"/>
        <v>5.0999999999999996</v>
      </c>
      <c r="AE110">
        <f t="shared" si="50"/>
        <v>5.0999999999999996</v>
      </c>
      <c r="AF110">
        <f t="shared" si="37"/>
        <v>6.0609231402532178</v>
      </c>
      <c r="AG110" s="4">
        <f t="shared" si="51"/>
        <v>-0.96092314025321812</v>
      </c>
      <c r="AH110" s="5">
        <f t="shared" si="52"/>
        <v>0</v>
      </c>
      <c r="AI110" s="5">
        <f t="shared" si="53"/>
        <v>-55.728426006053922</v>
      </c>
      <c r="AK110" s="14">
        <f t="shared" si="54"/>
        <v>4.9609231402532181</v>
      </c>
      <c r="AL110" s="12">
        <f t="shared" si="55"/>
        <v>5.9590768597467818</v>
      </c>
      <c r="AM110" s="6"/>
      <c r="AN110" s="8">
        <f t="shared" si="56"/>
        <v>-55.728426006053922</v>
      </c>
    </row>
    <row r="111" spans="1:40">
      <c r="A111" s="2">
        <v>41743</v>
      </c>
      <c r="B111">
        <v>1.3149085224793799</v>
      </c>
      <c r="C111">
        <v>0.63</v>
      </c>
      <c r="D111">
        <f t="shared" si="38"/>
        <v>1.9449085224793801</v>
      </c>
      <c r="E111" t="s">
        <v>1</v>
      </c>
      <c r="F111">
        <f t="shared" si="31"/>
        <v>0.16</v>
      </c>
      <c r="G111" s="6">
        <f t="shared" si="32"/>
        <v>1.7849085224793801</v>
      </c>
      <c r="H111">
        <f t="shared" si="39"/>
        <v>1.1000000000000001</v>
      </c>
      <c r="I111" s="6">
        <f t="shared" si="40"/>
        <v>0.68490852247938006</v>
      </c>
      <c r="J111" s="1">
        <f t="shared" si="41"/>
        <v>0</v>
      </c>
      <c r="K111" s="7">
        <f t="shared" si="42"/>
        <v>0.68490852247938006</v>
      </c>
      <c r="L111" s="1">
        <f t="shared" si="43"/>
        <v>0.68490852247938006</v>
      </c>
      <c r="M111" s="14">
        <f t="shared" si="44"/>
        <v>0</v>
      </c>
      <c r="O111" s="14">
        <f t="shared" si="45"/>
        <v>1.9449085224793801</v>
      </c>
      <c r="P111" s="16">
        <f t="shared" si="33"/>
        <v>0</v>
      </c>
      <c r="Q111" s="3"/>
      <c r="R111" s="1">
        <v>5.3</v>
      </c>
      <c r="S111" s="1">
        <f t="shared" si="34"/>
        <v>0.77509147752061991</v>
      </c>
      <c r="T111" s="1">
        <f t="shared" si="46"/>
        <v>6.07509147752062</v>
      </c>
      <c r="U111" s="1"/>
      <c r="V111" s="1">
        <v>1.1000000000000001</v>
      </c>
      <c r="W111" s="1">
        <f t="shared" si="35"/>
        <v>0</v>
      </c>
      <c r="X111" s="11">
        <v>4</v>
      </c>
      <c r="Y111" s="1"/>
      <c r="Z111">
        <f t="shared" si="47"/>
        <v>1.1000000000000001</v>
      </c>
      <c r="AA111">
        <f t="shared" si="36"/>
        <v>0</v>
      </c>
      <c r="AB111">
        <f t="shared" si="48"/>
        <v>4</v>
      </c>
      <c r="AC111">
        <f t="shared" si="49"/>
        <v>5.0999999999999996</v>
      </c>
      <c r="AE111">
        <f t="shared" si="50"/>
        <v>5.0999999999999996</v>
      </c>
      <c r="AF111">
        <f t="shared" si="37"/>
        <v>6.07509147752062</v>
      </c>
      <c r="AG111" s="4">
        <f t="shared" si="51"/>
        <v>-0.97509147752062031</v>
      </c>
      <c r="AH111" s="5">
        <f t="shared" si="52"/>
        <v>0</v>
      </c>
      <c r="AI111" s="5">
        <f t="shared" si="53"/>
        <v>-56.703517483574544</v>
      </c>
      <c r="AK111" s="14">
        <f t="shared" si="54"/>
        <v>4.9750914775206194</v>
      </c>
      <c r="AL111" s="12">
        <f t="shared" si="55"/>
        <v>5.9449085224793805</v>
      </c>
      <c r="AM111" s="6"/>
      <c r="AN111" s="8">
        <f t="shared" si="56"/>
        <v>-56.703517483574544</v>
      </c>
    </row>
    <row r="112" spans="1:40">
      <c r="A112" s="2">
        <v>41744</v>
      </c>
      <c r="B112">
        <v>1.2043729769165801</v>
      </c>
      <c r="C112">
        <v>0.63714285714285712</v>
      </c>
      <c r="D112">
        <f t="shared" si="38"/>
        <v>1.8415158340594373</v>
      </c>
      <c r="E112" t="s">
        <v>2</v>
      </c>
      <c r="F112">
        <f t="shared" si="31"/>
        <v>0.18</v>
      </c>
      <c r="G112" s="6">
        <f t="shared" si="32"/>
        <v>1.6615158340594374</v>
      </c>
      <c r="H112">
        <f t="shared" si="39"/>
        <v>1.1000000000000001</v>
      </c>
      <c r="I112" s="6">
        <f t="shared" si="40"/>
        <v>0.56151583405943728</v>
      </c>
      <c r="J112" s="1">
        <f t="shared" si="41"/>
        <v>0.56151583405943728</v>
      </c>
      <c r="K112" s="7">
        <f t="shared" si="42"/>
        <v>0</v>
      </c>
      <c r="L112" s="1">
        <f t="shared" si="43"/>
        <v>0</v>
      </c>
      <c r="M112" s="14">
        <f t="shared" si="44"/>
        <v>0</v>
      </c>
      <c r="O112" s="14">
        <f t="shared" si="45"/>
        <v>1.8415158340594373</v>
      </c>
      <c r="P112" s="16">
        <f t="shared" si="33"/>
        <v>0</v>
      </c>
      <c r="Q112" s="3"/>
      <c r="R112" s="1">
        <v>5.3</v>
      </c>
      <c r="S112" s="1">
        <f t="shared" si="34"/>
        <v>1.46</v>
      </c>
      <c r="T112" s="1">
        <f t="shared" si="46"/>
        <v>6.76</v>
      </c>
      <c r="U112" s="1"/>
      <c r="V112" s="1">
        <v>1.1000000000000001</v>
      </c>
      <c r="W112" s="1">
        <f t="shared" si="35"/>
        <v>0.56151583405943728</v>
      </c>
      <c r="X112" s="11">
        <v>4</v>
      </c>
      <c r="Y112" s="1"/>
      <c r="Z112">
        <f t="shared" si="47"/>
        <v>1.1000000000000001</v>
      </c>
      <c r="AA112">
        <f t="shared" si="36"/>
        <v>0.56151583405943728</v>
      </c>
      <c r="AB112">
        <f t="shared" si="48"/>
        <v>4</v>
      </c>
      <c r="AC112">
        <f t="shared" si="49"/>
        <v>5.6615158340594371</v>
      </c>
      <c r="AE112">
        <f t="shared" si="50"/>
        <v>5.6615158340594371</v>
      </c>
      <c r="AF112">
        <f t="shared" si="37"/>
        <v>6.76</v>
      </c>
      <c r="AG112" s="4">
        <f t="shared" si="51"/>
        <v>-1.0984841659405626</v>
      </c>
      <c r="AH112" s="5">
        <f t="shared" si="52"/>
        <v>0</v>
      </c>
      <c r="AI112" s="5">
        <f t="shared" si="53"/>
        <v>-57.802001649515105</v>
      </c>
      <c r="AK112" s="14">
        <f t="shared" si="54"/>
        <v>5.0984841659405626</v>
      </c>
      <c r="AL112" s="12">
        <f t="shared" si="55"/>
        <v>5.8415158340594378</v>
      </c>
      <c r="AM112" s="6"/>
      <c r="AN112" s="8">
        <f t="shared" si="56"/>
        <v>-57.802001649515105</v>
      </c>
    </row>
    <row r="113" spans="1:40">
      <c r="A113" s="2">
        <v>41745</v>
      </c>
      <c r="B113">
        <v>1.1084619263234201</v>
      </c>
      <c r="C113">
        <v>0.64428571428571424</v>
      </c>
      <c r="D113">
        <f t="shared" si="38"/>
        <v>1.7527476406091345</v>
      </c>
      <c r="E113" t="s">
        <v>2</v>
      </c>
      <c r="F113">
        <f t="shared" si="31"/>
        <v>0.18</v>
      </c>
      <c r="G113" s="6">
        <f t="shared" si="32"/>
        <v>1.5727476406091345</v>
      </c>
      <c r="H113">
        <f t="shared" si="39"/>
        <v>1.1000000000000001</v>
      </c>
      <c r="I113" s="6">
        <f t="shared" si="40"/>
        <v>0.47274764060913443</v>
      </c>
      <c r="J113" s="1">
        <f t="shared" si="41"/>
        <v>0.47274764060913443</v>
      </c>
      <c r="K113" s="7">
        <f t="shared" si="42"/>
        <v>0</v>
      </c>
      <c r="L113" s="1">
        <f t="shared" si="43"/>
        <v>0</v>
      </c>
      <c r="M113" s="14">
        <f t="shared" si="44"/>
        <v>0</v>
      </c>
      <c r="O113" s="14">
        <f t="shared" si="45"/>
        <v>1.7527476406091345</v>
      </c>
      <c r="P113" s="16">
        <f t="shared" si="33"/>
        <v>0</v>
      </c>
      <c r="Q113" s="3"/>
      <c r="R113" s="1">
        <v>5.3</v>
      </c>
      <c r="S113" s="1">
        <f t="shared" si="34"/>
        <v>1.46</v>
      </c>
      <c r="T113" s="1">
        <f t="shared" si="46"/>
        <v>6.76</v>
      </c>
      <c r="U113" s="1"/>
      <c r="V113" s="1">
        <v>1.1000000000000001</v>
      </c>
      <c r="W113" s="1">
        <f t="shared" si="35"/>
        <v>0.47274764060913443</v>
      </c>
      <c r="X113" s="11">
        <v>4</v>
      </c>
      <c r="Y113" s="1"/>
      <c r="Z113">
        <f t="shared" si="47"/>
        <v>1.1000000000000001</v>
      </c>
      <c r="AA113">
        <f t="shared" si="36"/>
        <v>0.47274764060913443</v>
      </c>
      <c r="AB113">
        <f t="shared" si="48"/>
        <v>4</v>
      </c>
      <c r="AC113">
        <f t="shared" si="49"/>
        <v>5.5727476406091343</v>
      </c>
      <c r="AE113">
        <f t="shared" si="50"/>
        <v>5.5727476406091343</v>
      </c>
      <c r="AF113">
        <f t="shared" si="37"/>
        <v>6.76</v>
      </c>
      <c r="AG113" s="4">
        <f t="shared" si="51"/>
        <v>-1.1872523593908655</v>
      </c>
      <c r="AH113" s="5">
        <f t="shared" si="52"/>
        <v>0</v>
      </c>
      <c r="AI113" s="5">
        <f t="shared" si="53"/>
        <v>-58.989254008905974</v>
      </c>
      <c r="AK113" s="14">
        <f t="shared" si="54"/>
        <v>5.1872523593908655</v>
      </c>
      <c r="AL113" s="12">
        <f t="shared" si="55"/>
        <v>5.7527476406091349</v>
      </c>
      <c r="AM113" s="6"/>
      <c r="AN113" s="8">
        <f t="shared" si="56"/>
        <v>-58.989254008905974</v>
      </c>
    </row>
    <row r="114" spans="1:40">
      <c r="A114" s="2">
        <v>41746</v>
      </c>
      <c r="B114">
        <v>1.0456638225296999</v>
      </c>
      <c r="C114">
        <v>0.65142857142857136</v>
      </c>
      <c r="D114">
        <f t="shared" si="38"/>
        <v>1.6970923939582714</v>
      </c>
      <c r="E114" t="s">
        <v>2</v>
      </c>
      <c r="F114">
        <f t="shared" si="31"/>
        <v>0.18</v>
      </c>
      <c r="G114" s="6">
        <f t="shared" si="32"/>
        <v>1.5170923939582714</v>
      </c>
      <c r="H114">
        <f t="shared" si="39"/>
        <v>1.1000000000000001</v>
      </c>
      <c r="I114" s="6">
        <f t="shared" si="40"/>
        <v>0.41709239395827136</v>
      </c>
      <c r="J114" s="1">
        <f t="shared" si="41"/>
        <v>0.41709239395827136</v>
      </c>
      <c r="K114" s="7">
        <f t="shared" si="42"/>
        <v>0</v>
      </c>
      <c r="L114" s="1">
        <f t="shared" si="43"/>
        <v>0</v>
      </c>
      <c r="M114" s="14">
        <f t="shared" si="44"/>
        <v>0</v>
      </c>
      <c r="O114" s="14">
        <f t="shared" si="45"/>
        <v>1.6970923939582714</v>
      </c>
      <c r="P114" s="16">
        <f t="shared" si="33"/>
        <v>0</v>
      </c>
      <c r="Q114" s="3"/>
      <c r="R114" s="1">
        <v>5.3</v>
      </c>
      <c r="S114" s="1">
        <f t="shared" si="34"/>
        <v>1.46</v>
      </c>
      <c r="T114" s="1">
        <f t="shared" si="46"/>
        <v>6.76</v>
      </c>
      <c r="U114" s="1"/>
      <c r="V114" s="1">
        <v>1.1000000000000001</v>
      </c>
      <c r="W114" s="1">
        <f t="shared" si="35"/>
        <v>0.41709239395827136</v>
      </c>
      <c r="X114" s="11">
        <v>4</v>
      </c>
      <c r="Y114" s="1"/>
      <c r="Z114">
        <f t="shared" si="47"/>
        <v>1.1000000000000001</v>
      </c>
      <c r="AA114">
        <f t="shared" si="36"/>
        <v>0.41709239395827136</v>
      </c>
      <c r="AB114">
        <f t="shared" si="48"/>
        <v>4</v>
      </c>
      <c r="AC114">
        <f t="shared" si="49"/>
        <v>5.5170923939582712</v>
      </c>
      <c r="AE114">
        <f t="shared" si="50"/>
        <v>5.5170923939582712</v>
      </c>
      <c r="AF114">
        <f t="shared" si="37"/>
        <v>6.76</v>
      </c>
      <c r="AG114" s="4">
        <f t="shared" si="51"/>
        <v>-1.2429076060417286</v>
      </c>
      <c r="AH114" s="5">
        <f t="shared" si="52"/>
        <v>0</v>
      </c>
      <c r="AI114" s="5">
        <f t="shared" si="53"/>
        <v>-60.232161614947699</v>
      </c>
      <c r="AK114" s="14">
        <f t="shared" si="54"/>
        <v>5.2429076060417286</v>
      </c>
      <c r="AL114" s="12">
        <f t="shared" si="55"/>
        <v>5.6970923939582718</v>
      </c>
      <c r="AM114" s="6"/>
      <c r="AN114" s="8">
        <f t="shared" si="56"/>
        <v>-60.232161614947699</v>
      </c>
    </row>
    <row r="115" spans="1:40">
      <c r="A115" s="2">
        <v>41747</v>
      </c>
      <c r="B115">
        <v>0.984563804696583</v>
      </c>
      <c r="C115">
        <v>0.65857142857142847</v>
      </c>
      <c r="D115">
        <f t="shared" si="38"/>
        <v>1.6431352332680116</v>
      </c>
      <c r="E115" t="s">
        <v>2</v>
      </c>
      <c r="F115">
        <f t="shared" si="31"/>
        <v>0.18</v>
      </c>
      <c r="G115" s="6">
        <f t="shared" si="32"/>
        <v>1.4631352332680116</v>
      </c>
      <c r="H115">
        <f t="shared" si="39"/>
        <v>1.1000000000000001</v>
      </c>
      <c r="I115" s="6">
        <f t="shared" si="40"/>
        <v>0.36313523326801156</v>
      </c>
      <c r="J115" s="1">
        <f t="shared" si="41"/>
        <v>0.36313523326801156</v>
      </c>
      <c r="K115" s="7">
        <f t="shared" si="42"/>
        <v>0</v>
      </c>
      <c r="L115" s="1">
        <f t="shared" si="43"/>
        <v>0</v>
      </c>
      <c r="M115" s="14">
        <f t="shared" si="44"/>
        <v>0</v>
      </c>
      <c r="O115" s="14">
        <f t="shared" si="45"/>
        <v>1.6431352332680116</v>
      </c>
      <c r="P115" s="16">
        <f t="shared" si="33"/>
        <v>0</v>
      </c>
      <c r="Q115" s="3"/>
      <c r="R115" s="1">
        <v>5.3</v>
      </c>
      <c r="S115" s="1">
        <f t="shared" si="34"/>
        <v>1.46</v>
      </c>
      <c r="T115" s="1">
        <f t="shared" si="46"/>
        <v>6.76</v>
      </c>
      <c r="U115" s="1"/>
      <c r="V115" s="1">
        <v>1.1000000000000001</v>
      </c>
      <c r="W115" s="1">
        <f t="shared" si="35"/>
        <v>0.36313523326801156</v>
      </c>
      <c r="X115" s="11">
        <v>4</v>
      </c>
      <c r="Y115" s="1"/>
      <c r="Z115">
        <f t="shared" si="47"/>
        <v>1.1000000000000001</v>
      </c>
      <c r="AA115">
        <f t="shared" si="36"/>
        <v>0.36313523326801156</v>
      </c>
      <c r="AB115">
        <f t="shared" si="48"/>
        <v>4</v>
      </c>
      <c r="AC115">
        <f t="shared" si="49"/>
        <v>5.4631352332680114</v>
      </c>
      <c r="AE115">
        <f t="shared" si="50"/>
        <v>5.4631352332680114</v>
      </c>
      <c r="AF115">
        <f t="shared" si="37"/>
        <v>6.76</v>
      </c>
      <c r="AG115" s="4">
        <f t="shared" si="51"/>
        <v>-1.2968647667319884</v>
      </c>
      <c r="AH115" s="5">
        <f t="shared" si="52"/>
        <v>0</v>
      </c>
      <c r="AI115" s="5">
        <f t="shared" si="53"/>
        <v>-61.529026381679685</v>
      </c>
      <c r="AK115" s="14">
        <f t="shared" si="54"/>
        <v>5.2968647667319884</v>
      </c>
      <c r="AL115" s="12">
        <f t="shared" si="55"/>
        <v>5.643135233268012</v>
      </c>
      <c r="AM115" s="6"/>
      <c r="AN115" s="8">
        <f t="shared" si="56"/>
        <v>-61.529026381679685</v>
      </c>
    </row>
    <row r="116" spans="1:40">
      <c r="A116" s="2">
        <v>41748</v>
      </c>
      <c r="B116">
        <v>0.97927383015414304</v>
      </c>
      <c r="C116">
        <v>0.66571428571428559</v>
      </c>
      <c r="D116">
        <f t="shared" si="38"/>
        <v>1.6449881158684287</v>
      </c>
      <c r="E116" t="s">
        <v>2</v>
      </c>
      <c r="F116">
        <f t="shared" si="31"/>
        <v>0.18</v>
      </c>
      <c r="G116" s="6">
        <f t="shared" si="32"/>
        <v>1.4649881158684288</v>
      </c>
      <c r="H116">
        <f t="shared" si="39"/>
        <v>1.1000000000000001</v>
      </c>
      <c r="I116" s="6">
        <f t="shared" si="40"/>
        <v>0.36498811586842872</v>
      </c>
      <c r="J116" s="1">
        <f t="shared" si="41"/>
        <v>0.36498811586842872</v>
      </c>
      <c r="K116" s="7">
        <f t="shared" si="42"/>
        <v>0</v>
      </c>
      <c r="L116" s="1">
        <f t="shared" si="43"/>
        <v>0</v>
      </c>
      <c r="M116" s="14">
        <f t="shared" si="44"/>
        <v>0</v>
      </c>
      <c r="O116" s="14">
        <f t="shared" si="45"/>
        <v>1.6449881158684287</v>
      </c>
      <c r="P116" s="16">
        <f t="shared" si="33"/>
        <v>0</v>
      </c>
      <c r="Q116" s="3"/>
      <c r="R116" s="1">
        <v>5.3</v>
      </c>
      <c r="S116" s="1">
        <f t="shared" si="34"/>
        <v>1.46</v>
      </c>
      <c r="T116" s="1">
        <f t="shared" si="46"/>
        <v>6.76</v>
      </c>
      <c r="U116" s="1"/>
      <c r="V116" s="1">
        <v>1.1000000000000001</v>
      </c>
      <c r="W116" s="1">
        <f t="shared" si="35"/>
        <v>0.36498811586842872</v>
      </c>
      <c r="X116" s="11">
        <v>4</v>
      </c>
      <c r="Y116" s="1"/>
      <c r="Z116">
        <f t="shared" si="47"/>
        <v>1.1000000000000001</v>
      </c>
      <c r="AA116">
        <f t="shared" si="36"/>
        <v>0.36498811586842872</v>
      </c>
      <c r="AB116">
        <f t="shared" si="48"/>
        <v>4</v>
      </c>
      <c r="AC116">
        <f t="shared" si="49"/>
        <v>5.4649881158684286</v>
      </c>
      <c r="AE116">
        <f t="shared" si="50"/>
        <v>5.4649881158684286</v>
      </c>
      <c r="AF116">
        <f t="shared" si="37"/>
        <v>6.76</v>
      </c>
      <c r="AG116" s="4">
        <f t="shared" si="51"/>
        <v>-1.2950118841315712</v>
      </c>
      <c r="AH116" s="5">
        <f t="shared" si="52"/>
        <v>0</v>
      </c>
      <c r="AI116" s="5">
        <f t="shared" si="53"/>
        <v>-62.824038265811254</v>
      </c>
      <c r="AK116" s="14">
        <f t="shared" si="54"/>
        <v>5.2950118841315712</v>
      </c>
      <c r="AL116" s="12">
        <f t="shared" si="55"/>
        <v>5.6449881158684292</v>
      </c>
      <c r="AM116" s="6"/>
      <c r="AN116" s="8">
        <f t="shared" si="56"/>
        <v>-62.824038265811254</v>
      </c>
    </row>
    <row r="117" spans="1:40">
      <c r="A117" s="2">
        <v>41749</v>
      </c>
      <c r="B117">
        <v>0.83407443606544096</v>
      </c>
      <c r="C117">
        <v>0.67285714285714271</v>
      </c>
      <c r="D117">
        <f t="shared" si="38"/>
        <v>1.5069315789225837</v>
      </c>
      <c r="E117" t="s">
        <v>2</v>
      </c>
      <c r="F117">
        <f t="shared" si="31"/>
        <v>0.18</v>
      </c>
      <c r="G117" s="6">
        <f t="shared" si="32"/>
        <v>1.3269315789225837</v>
      </c>
      <c r="H117">
        <f t="shared" si="39"/>
        <v>1.1000000000000001</v>
      </c>
      <c r="I117" s="6">
        <f t="shared" si="40"/>
        <v>0.22693157892258364</v>
      </c>
      <c r="J117" s="1">
        <f t="shared" si="41"/>
        <v>0.22693157892258364</v>
      </c>
      <c r="K117" s="7">
        <f t="shared" si="42"/>
        <v>0</v>
      </c>
      <c r="L117" s="1">
        <f t="shared" si="43"/>
        <v>0</v>
      </c>
      <c r="M117" s="14">
        <f t="shared" si="44"/>
        <v>0</v>
      </c>
      <c r="O117" s="14">
        <f t="shared" si="45"/>
        <v>1.5069315789225837</v>
      </c>
      <c r="P117" s="16">
        <f t="shared" si="33"/>
        <v>0</v>
      </c>
      <c r="Q117" s="3"/>
      <c r="R117" s="1">
        <v>5.3</v>
      </c>
      <c r="S117" s="1">
        <f t="shared" si="34"/>
        <v>1.46</v>
      </c>
      <c r="T117" s="1">
        <f t="shared" si="46"/>
        <v>6.76</v>
      </c>
      <c r="U117" s="1"/>
      <c r="V117" s="1">
        <v>1.1000000000000001</v>
      </c>
      <c r="W117" s="1">
        <f t="shared" si="35"/>
        <v>0.22693157892258364</v>
      </c>
      <c r="X117" s="11">
        <v>4</v>
      </c>
      <c r="Y117" s="1"/>
      <c r="Z117">
        <f t="shared" si="47"/>
        <v>1.1000000000000001</v>
      </c>
      <c r="AA117">
        <f t="shared" si="36"/>
        <v>0.22693157892258364</v>
      </c>
      <c r="AB117">
        <f t="shared" si="48"/>
        <v>4</v>
      </c>
      <c r="AC117">
        <f t="shared" si="49"/>
        <v>5.3269315789225837</v>
      </c>
      <c r="AE117">
        <f t="shared" si="50"/>
        <v>5.3269315789225837</v>
      </c>
      <c r="AF117">
        <f t="shared" si="37"/>
        <v>6.76</v>
      </c>
      <c r="AG117" s="4">
        <f t="shared" si="51"/>
        <v>-1.4330684210774161</v>
      </c>
      <c r="AH117" s="5">
        <f t="shared" si="52"/>
        <v>0</v>
      </c>
      <c r="AI117" s="5">
        <f t="shared" si="53"/>
        <v>-64.257106686888676</v>
      </c>
      <c r="AK117" s="14">
        <f t="shared" si="54"/>
        <v>5.4330684210774169</v>
      </c>
      <c r="AL117" s="12">
        <f t="shared" si="55"/>
        <v>5.5069315789225834</v>
      </c>
      <c r="AM117" s="6"/>
      <c r="AN117" s="8">
        <f t="shared" si="56"/>
        <v>-64.257106686888676</v>
      </c>
    </row>
    <row r="118" spans="1:40">
      <c r="A118" s="2">
        <v>41750</v>
      </c>
      <c r="B118">
        <v>0.84823229557003499</v>
      </c>
      <c r="C118">
        <v>0.68</v>
      </c>
      <c r="D118">
        <f t="shared" si="38"/>
        <v>1.5282322955700351</v>
      </c>
      <c r="E118" t="s">
        <v>2</v>
      </c>
      <c r="F118">
        <f t="shared" si="31"/>
        <v>0.18</v>
      </c>
      <c r="G118" s="6">
        <f t="shared" si="32"/>
        <v>1.3482322955700352</v>
      </c>
      <c r="H118">
        <f t="shared" si="39"/>
        <v>1.1000000000000001</v>
      </c>
      <c r="I118" s="6">
        <f t="shared" si="40"/>
        <v>0.24823229557003512</v>
      </c>
      <c r="J118" s="1">
        <f t="shared" si="41"/>
        <v>0.24823229557003512</v>
      </c>
      <c r="K118" s="7">
        <f t="shared" si="42"/>
        <v>0</v>
      </c>
      <c r="L118" s="1">
        <f t="shared" si="43"/>
        <v>0</v>
      </c>
      <c r="M118" s="14">
        <f t="shared" si="44"/>
        <v>0</v>
      </c>
      <c r="O118" s="14">
        <f t="shared" si="45"/>
        <v>1.5282322955700351</v>
      </c>
      <c r="P118" s="16">
        <f t="shared" si="33"/>
        <v>0</v>
      </c>
      <c r="Q118" s="3"/>
      <c r="R118" s="1">
        <v>5.3</v>
      </c>
      <c r="S118" s="1">
        <f t="shared" si="34"/>
        <v>1.46</v>
      </c>
      <c r="T118" s="1">
        <f t="shared" si="46"/>
        <v>6.76</v>
      </c>
      <c r="U118" s="1"/>
      <c r="V118" s="1">
        <v>1.1000000000000001</v>
      </c>
      <c r="W118" s="1">
        <f t="shared" si="35"/>
        <v>0.24823229557003512</v>
      </c>
      <c r="X118" s="11">
        <v>4</v>
      </c>
      <c r="Y118" s="1"/>
      <c r="Z118">
        <f t="shared" si="47"/>
        <v>1.1000000000000001</v>
      </c>
      <c r="AA118">
        <f t="shared" si="36"/>
        <v>0.24823229557003512</v>
      </c>
      <c r="AB118">
        <f t="shared" si="48"/>
        <v>4</v>
      </c>
      <c r="AC118">
        <f t="shared" si="49"/>
        <v>5.3482322955700354</v>
      </c>
      <c r="AE118">
        <f t="shared" si="50"/>
        <v>5.3482322955700354</v>
      </c>
      <c r="AF118">
        <f t="shared" si="37"/>
        <v>6.76</v>
      </c>
      <c r="AG118" s="4">
        <f t="shared" si="51"/>
        <v>-1.4117677044299644</v>
      </c>
      <c r="AH118" s="5">
        <f t="shared" si="52"/>
        <v>0</v>
      </c>
      <c r="AI118" s="5">
        <f t="shared" si="53"/>
        <v>-65.668874391318639</v>
      </c>
      <c r="AK118" s="14">
        <f t="shared" si="54"/>
        <v>5.4117677044299652</v>
      </c>
      <c r="AL118" s="12">
        <f t="shared" si="55"/>
        <v>5.5282322955700351</v>
      </c>
      <c r="AM118" s="6"/>
      <c r="AN118" s="8">
        <f t="shared" si="56"/>
        <v>-65.668874391318639</v>
      </c>
    </row>
    <row r="119" spans="1:40">
      <c r="A119" s="2">
        <v>41751</v>
      </c>
      <c r="B119">
        <v>0.74416202306483303</v>
      </c>
      <c r="C119">
        <v>0.68</v>
      </c>
      <c r="D119">
        <f t="shared" si="38"/>
        <v>1.4241620230648331</v>
      </c>
      <c r="E119" t="s">
        <v>2</v>
      </c>
      <c r="F119">
        <f t="shared" si="31"/>
        <v>0.18</v>
      </c>
      <c r="G119" s="6">
        <f t="shared" si="32"/>
        <v>1.2441620230648331</v>
      </c>
      <c r="H119">
        <f t="shared" si="39"/>
        <v>1.1000000000000001</v>
      </c>
      <c r="I119" s="6">
        <f t="shared" si="40"/>
        <v>0.14416202306483306</v>
      </c>
      <c r="J119" s="1">
        <f t="shared" si="41"/>
        <v>0.14416202306483306</v>
      </c>
      <c r="K119" s="7">
        <f t="shared" si="42"/>
        <v>0</v>
      </c>
      <c r="L119" s="1">
        <f t="shared" si="43"/>
        <v>0</v>
      </c>
      <c r="M119" s="14">
        <f t="shared" si="44"/>
        <v>0</v>
      </c>
      <c r="O119" s="14">
        <f t="shared" si="45"/>
        <v>1.4241620230648331</v>
      </c>
      <c r="P119" s="16">
        <f t="shared" si="33"/>
        <v>0</v>
      </c>
      <c r="Q119" s="3"/>
      <c r="R119" s="1">
        <v>5.3</v>
      </c>
      <c r="S119" s="1">
        <f t="shared" si="34"/>
        <v>1.46</v>
      </c>
      <c r="T119" s="1">
        <f t="shared" si="46"/>
        <v>6.76</v>
      </c>
      <c r="U119" s="1"/>
      <c r="V119" s="1">
        <v>1.1000000000000001</v>
      </c>
      <c r="W119" s="1">
        <f t="shared" si="35"/>
        <v>0.14416202306483306</v>
      </c>
      <c r="X119" s="11">
        <v>4</v>
      </c>
      <c r="Y119" s="1"/>
      <c r="Z119">
        <f t="shared" si="47"/>
        <v>1.1000000000000001</v>
      </c>
      <c r="AA119">
        <f t="shared" si="36"/>
        <v>0.14416202306483306</v>
      </c>
      <c r="AB119">
        <f t="shared" si="48"/>
        <v>4</v>
      </c>
      <c r="AC119">
        <f t="shared" si="49"/>
        <v>5.2441620230648329</v>
      </c>
      <c r="AE119">
        <f t="shared" si="50"/>
        <v>5.2441620230648329</v>
      </c>
      <c r="AF119">
        <f t="shared" si="37"/>
        <v>6.76</v>
      </c>
      <c r="AG119" s="4">
        <f t="shared" si="51"/>
        <v>-1.5158379769351669</v>
      </c>
      <c r="AH119" s="5">
        <f t="shared" si="52"/>
        <v>0</v>
      </c>
      <c r="AI119" s="5">
        <f t="shared" si="53"/>
        <v>-67.184712368253798</v>
      </c>
      <c r="AK119" s="14">
        <f t="shared" si="54"/>
        <v>5.5158379769351669</v>
      </c>
      <c r="AL119" s="12">
        <f t="shared" si="55"/>
        <v>5.4241620230648326</v>
      </c>
      <c r="AM119" s="6"/>
      <c r="AN119" s="8">
        <f t="shared" si="56"/>
        <v>-67.184712368253798</v>
      </c>
    </row>
    <row r="120" spans="1:40">
      <c r="A120" s="2">
        <v>41752</v>
      </c>
      <c r="B120">
        <v>0.75291032003303204</v>
      </c>
      <c r="C120">
        <v>0.68</v>
      </c>
      <c r="D120">
        <f t="shared" si="38"/>
        <v>1.4329103200330322</v>
      </c>
      <c r="E120" t="s">
        <v>2</v>
      </c>
      <c r="F120">
        <f t="shared" si="31"/>
        <v>0.18</v>
      </c>
      <c r="G120" s="6">
        <f t="shared" si="32"/>
        <v>1.2529103200330323</v>
      </c>
      <c r="H120">
        <f t="shared" si="39"/>
        <v>1.1000000000000001</v>
      </c>
      <c r="I120" s="6">
        <f t="shared" si="40"/>
        <v>0.15291032003303218</v>
      </c>
      <c r="J120" s="1">
        <f t="shared" si="41"/>
        <v>0.15291032003303218</v>
      </c>
      <c r="K120" s="7">
        <f t="shared" si="42"/>
        <v>0</v>
      </c>
      <c r="L120" s="1">
        <f t="shared" si="43"/>
        <v>0</v>
      </c>
      <c r="M120" s="14">
        <f t="shared" si="44"/>
        <v>0</v>
      </c>
      <c r="O120" s="14">
        <f t="shared" si="45"/>
        <v>1.4329103200330322</v>
      </c>
      <c r="P120" s="16">
        <f t="shared" si="33"/>
        <v>0</v>
      </c>
      <c r="Q120" s="3"/>
      <c r="R120" s="1">
        <v>5.3</v>
      </c>
      <c r="S120" s="1">
        <f t="shared" si="34"/>
        <v>1.46</v>
      </c>
      <c r="T120" s="1">
        <f t="shared" si="46"/>
        <v>6.76</v>
      </c>
      <c r="U120" s="1"/>
      <c r="V120" s="1">
        <v>1.1000000000000001</v>
      </c>
      <c r="W120" s="1">
        <f t="shared" si="35"/>
        <v>0.15291032003303218</v>
      </c>
      <c r="X120" s="11">
        <v>4</v>
      </c>
      <c r="Y120" s="1"/>
      <c r="Z120">
        <f t="shared" si="47"/>
        <v>1.1000000000000001</v>
      </c>
      <c r="AA120">
        <f t="shared" si="36"/>
        <v>0.15291032003303218</v>
      </c>
      <c r="AB120">
        <f t="shared" si="48"/>
        <v>4</v>
      </c>
      <c r="AC120">
        <f t="shared" si="49"/>
        <v>5.252910320033032</v>
      </c>
      <c r="AE120">
        <f t="shared" si="50"/>
        <v>5.252910320033032</v>
      </c>
      <c r="AF120">
        <f t="shared" si="37"/>
        <v>6.76</v>
      </c>
      <c r="AG120" s="4">
        <f t="shared" si="51"/>
        <v>-1.5070896799669677</v>
      </c>
      <c r="AH120" s="5">
        <f t="shared" si="52"/>
        <v>0</v>
      </c>
      <c r="AI120" s="5">
        <f t="shared" si="53"/>
        <v>-68.691802048220765</v>
      </c>
      <c r="AK120" s="14">
        <f t="shared" si="54"/>
        <v>5.5070896799669677</v>
      </c>
      <c r="AL120" s="12">
        <f t="shared" si="55"/>
        <v>5.4329103200330326</v>
      </c>
      <c r="AM120" s="6"/>
      <c r="AN120" s="8">
        <f t="shared" si="56"/>
        <v>-68.691802048220765</v>
      </c>
    </row>
    <row r="121" spans="1:40">
      <c r="A121" s="2">
        <v>41753</v>
      </c>
      <c r="B121">
        <v>0.70623229491425499</v>
      </c>
      <c r="C121">
        <v>0.68</v>
      </c>
      <c r="D121">
        <f t="shared" si="38"/>
        <v>1.3862322949142549</v>
      </c>
      <c r="E121" t="s">
        <v>2</v>
      </c>
      <c r="F121">
        <f t="shared" si="31"/>
        <v>0.18</v>
      </c>
      <c r="G121" s="6">
        <f t="shared" si="32"/>
        <v>1.206232294914255</v>
      </c>
      <c r="H121">
        <f t="shared" si="39"/>
        <v>1.1000000000000001</v>
      </c>
      <c r="I121" s="6">
        <f t="shared" si="40"/>
        <v>0.1062322949142549</v>
      </c>
      <c r="J121" s="1">
        <f t="shared" si="41"/>
        <v>0.1062322949142549</v>
      </c>
      <c r="K121" s="7">
        <f t="shared" si="42"/>
        <v>0</v>
      </c>
      <c r="L121" s="1">
        <f t="shared" si="43"/>
        <v>0</v>
      </c>
      <c r="M121" s="14">
        <f t="shared" si="44"/>
        <v>0</v>
      </c>
      <c r="O121" s="14">
        <f t="shared" si="45"/>
        <v>1.3862322949142549</v>
      </c>
      <c r="P121" s="16">
        <f t="shared" si="33"/>
        <v>0</v>
      </c>
      <c r="Q121" s="3"/>
      <c r="R121" s="1">
        <v>5.3</v>
      </c>
      <c r="S121" s="1">
        <f t="shared" si="34"/>
        <v>1.46</v>
      </c>
      <c r="T121" s="1">
        <f t="shared" si="46"/>
        <v>6.76</v>
      </c>
      <c r="U121" s="1"/>
      <c r="V121" s="1">
        <v>1.1000000000000001</v>
      </c>
      <c r="W121" s="1">
        <f t="shared" si="35"/>
        <v>0.1062322949142549</v>
      </c>
      <c r="X121" s="11">
        <v>4</v>
      </c>
      <c r="Y121" s="1"/>
      <c r="Z121">
        <f t="shared" si="47"/>
        <v>1.1000000000000001</v>
      </c>
      <c r="AA121">
        <f t="shared" si="36"/>
        <v>0.1062322949142549</v>
      </c>
      <c r="AB121">
        <f t="shared" si="48"/>
        <v>4</v>
      </c>
      <c r="AC121">
        <f t="shared" si="49"/>
        <v>5.2062322949142548</v>
      </c>
      <c r="AE121">
        <f t="shared" si="50"/>
        <v>5.2062322949142548</v>
      </c>
      <c r="AF121">
        <f t="shared" si="37"/>
        <v>6.76</v>
      </c>
      <c r="AG121" s="4">
        <f t="shared" si="51"/>
        <v>-1.553767705085745</v>
      </c>
      <c r="AH121" s="5">
        <f t="shared" si="52"/>
        <v>0</v>
      </c>
      <c r="AI121" s="5">
        <f t="shared" si="53"/>
        <v>-70.245569753306512</v>
      </c>
      <c r="AK121" s="14">
        <f t="shared" si="54"/>
        <v>5.553767705085745</v>
      </c>
      <c r="AL121" s="12">
        <f t="shared" si="55"/>
        <v>5.3862322949142545</v>
      </c>
      <c r="AM121" s="6"/>
      <c r="AN121" s="8">
        <f t="shared" si="56"/>
        <v>-70.245569753306512</v>
      </c>
    </row>
    <row r="122" spans="1:40">
      <c r="A122" s="2">
        <v>41754</v>
      </c>
      <c r="B122">
        <v>0.687847222222293</v>
      </c>
      <c r="C122">
        <v>0.68</v>
      </c>
      <c r="D122">
        <f t="shared" si="38"/>
        <v>1.367847222222293</v>
      </c>
      <c r="E122" t="s">
        <v>2</v>
      </c>
      <c r="F122">
        <f t="shared" si="31"/>
        <v>0.18</v>
      </c>
      <c r="G122" s="6">
        <f t="shared" si="32"/>
        <v>1.1878472222222931</v>
      </c>
      <c r="H122">
        <f t="shared" si="39"/>
        <v>1.1000000000000001</v>
      </c>
      <c r="I122" s="6">
        <f t="shared" si="40"/>
        <v>8.784722222229302E-2</v>
      </c>
      <c r="J122" s="1">
        <f t="shared" si="41"/>
        <v>8.784722222229302E-2</v>
      </c>
      <c r="K122" s="7">
        <f t="shared" si="42"/>
        <v>0</v>
      </c>
      <c r="L122" s="1">
        <f t="shared" si="43"/>
        <v>0</v>
      </c>
      <c r="M122" s="14">
        <f t="shared" si="44"/>
        <v>0</v>
      </c>
      <c r="O122" s="14">
        <f t="shared" si="45"/>
        <v>1.367847222222293</v>
      </c>
      <c r="P122" s="16">
        <f t="shared" si="33"/>
        <v>0</v>
      </c>
      <c r="Q122" s="3"/>
      <c r="R122" s="1">
        <v>5.3</v>
      </c>
      <c r="S122" s="1">
        <f t="shared" si="34"/>
        <v>1.46</v>
      </c>
      <c r="T122" s="1">
        <f t="shared" si="46"/>
        <v>6.76</v>
      </c>
      <c r="U122" s="1"/>
      <c r="V122" s="1">
        <v>1.1000000000000001</v>
      </c>
      <c r="W122" s="1">
        <f t="shared" si="35"/>
        <v>8.784722222229302E-2</v>
      </c>
      <c r="X122" s="11">
        <v>4</v>
      </c>
      <c r="Y122" s="1"/>
      <c r="Z122">
        <f t="shared" si="47"/>
        <v>1.1000000000000001</v>
      </c>
      <c r="AA122">
        <f t="shared" si="36"/>
        <v>8.784722222229302E-2</v>
      </c>
      <c r="AB122">
        <f t="shared" si="48"/>
        <v>4</v>
      </c>
      <c r="AC122">
        <f t="shared" si="49"/>
        <v>5.1878472222222936</v>
      </c>
      <c r="AE122">
        <f t="shared" si="50"/>
        <v>5.1878472222222936</v>
      </c>
      <c r="AF122">
        <f t="shared" si="37"/>
        <v>6.76</v>
      </c>
      <c r="AG122" s="4">
        <f t="shared" si="51"/>
        <v>-1.5721527777777062</v>
      </c>
      <c r="AH122" s="5">
        <f t="shared" si="52"/>
        <v>0</v>
      </c>
      <c r="AI122" s="5">
        <f t="shared" si="53"/>
        <v>-71.817722531084215</v>
      </c>
      <c r="AK122" s="14">
        <f t="shared" si="54"/>
        <v>5.5721527777777071</v>
      </c>
      <c r="AL122" s="12">
        <f t="shared" si="55"/>
        <v>5.3678472222222933</v>
      </c>
      <c r="AM122" s="6"/>
      <c r="AN122" s="8">
        <f t="shared" si="56"/>
        <v>-71.817722531084215</v>
      </c>
    </row>
    <row r="123" spans="1:40">
      <c r="A123" s="2">
        <v>41755</v>
      </c>
      <c r="B123">
        <v>0.70992702514995398</v>
      </c>
      <c r="C123">
        <v>0.68</v>
      </c>
      <c r="D123">
        <f t="shared" si="38"/>
        <v>1.389927025149954</v>
      </c>
      <c r="E123" t="s">
        <v>2</v>
      </c>
      <c r="F123">
        <f t="shared" si="31"/>
        <v>0.18</v>
      </c>
      <c r="G123" s="6">
        <f t="shared" si="32"/>
        <v>1.2099270251499541</v>
      </c>
      <c r="H123">
        <f t="shared" si="39"/>
        <v>1.1000000000000001</v>
      </c>
      <c r="I123" s="6">
        <f t="shared" si="40"/>
        <v>0.10992702514995401</v>
      </c>
      <c r="J123" s="1">
        <f t="shared" si="41"/>
        <v>0.10992702514995401</v>
      </c>
      <c r="K123" s="7">
        <f t="shared" si="42"/>
        <v>0</v>
      </c>
      <c r="L123" s="1">
        <f t="shared" si="43"/>
        <v>0</v>
      </c>
      <c r="M123" s="14">
        <f t="shared" si="44"/>
        <v>0</v>
      </c>
      <c r="O123" s="14">
        <f t="shared" si="45"/>
        <v>1.389927025149954</v>
      </c>
      <c r="P123" s="16">
        <f t="shared" si="33"/>
        <v>0</v>
      </c>
      <c r="Q123" s="3"/>
      <c r="R123" s="1">
        <v>5.3</v>
      </c>
      <c r="S123" s="1">
        <f t="shared" si="34"/>
        <v>1.46</v>
      </c>
      <c r="T123" s="1">
        <f t="shared" si="46"/>
        <v>6.76</v>
      </c>
      <c r="U123" s="1"/>
      <c r="V123" s="1">
        <v>1.1000000000000001</v>
      </c>
      <c r="W123" s="1">
        <f t="shared" si="35"/>
        <v>0.10992702514995401</v>
      </c>
      <c r="X123" s="11">
        <v>4</v>
      </c>
      <c r="Y123" s="1"/>
      <c r="Z123">
        <f t="shared" si="47"/>
        <v>1.1000000000000001</v>
      </c>
      <c r="AA123">
        <f t="shared" si="36"/>
        <v>0.10992702514995401</v>
      </c>
      <c r="AB123">
        <f t="shared" si="48"/>
        <v>4</v>
      </c>
      <c r="AC123">
        <f t="shared" si="49"/>
        <v>5.2099270251499536</v>
      </c>
      <c r="AE123">
        <f t="shared" si="50"/>
        <v>5.2099270251499536</v>
      </c>
      <c r="AF123">
        <f t="shared" si="37"/>
        <v>6.76</v>
      </c>
      <c r="AG123" s="4">
        <f t="shared" si="51"/>
        <v>-1.5500729748500461</v>
      </c>
      <c r="AH123" s="5">
        <f t="shared" si="52"/>
        <v>0</v>
      </c>
      <c r="AI123" s="5">
        <f t="shared" si="53"/>
        <v>-73.367795505934254</v>
      </c>
      <c r="AK123" s="14">
        <f t="shared" si="54"/>
        <v>5.5500729748500461</v>
      </c>
      <c r="AL123" s="12">
        <f t="shared" si="55"/>
        <v>5.3899270251499543</v>
      </c>
      <c r="AM123" s="6"/>
      <c r="AN123" s="8">
        <f t="shared" si="56"/>
        <v>-73.367795505934254</v>
      </c>
    </row>
    <row r="124" spans="1:40">
      <c r="A124" s="2">
        <v>41756</v>
      </c>
      <c r="B124">
        <v>0.72163803394256099</v>
      </c>
      <c r="C124">
        <v>0.68</v>
      </c>
      <c r="D124">
        <f t="shared" si="38"/>
        <v>1.4016380339425609</v>
      </c>
      <c r="E124" t="s">
        <v>2</v>
      </c>
      <c r="F124">
        <f t="shared" si="31"/>
        <v>0.18</v>
      </c>
      <c r="G124" s="6">
        <f t="shared" si="32"/>
        <v>1.221638033942561</v>
      </c>
      <c r="H124">
        <f t="shared" si="39"/>
        <v>1.1000000000000001</v>
      </c>
      <c r="I124" s="6">
        <f t="shared" si="40"/>
        <v>0.1216380339425609</v>
      </c>
      <c r="J124" s="1">
        <f t="shared" si="41"/>
        <v>0.1216380339425609</v>
      </c>
      <c r="K124" s="7">
        <f t="shared" si="42"/>
        <v>0</v>
      </c>
      <c r="L124" s="1">
        <f t="shared" si="43"/>
        <v>0</v>
      </c>
      <c r="M124" s="14">
        <f t="shared" si="44"/>
        <v>0</v>
      </c>
      <c r="O124" s="14">
        <f t="shared" si="45"/>
        <v>1.4016380339425609</v>
      </c>
      <c r="P124" s="16">
        <f t="shared" si="33"/>
        <v>0</v>
      </c>
      <c r="Q124" s="3"/>
      <c r="R124" s="1">
        <v>5.3</v>
      </c>
      <c r="S124" s="1">
        <f t="shared" si="34"/>
        <v>1.46</v>
      </c>
      <c r="T124" s="1">
        <f t="shared" si="46"/>
        <v>6.76</v>
      </c>
      <c r="U124" s="1"/>
      <c r="V124" s="1">
        <v>1.1000000000000001</v>
      </c>
      <c r="W124" s="1">
        <f t="shared" si="35"/>
        <v>0.1216380339425609</v>
      </c>
      <c r="X124" s="11">
        <v>4</v>
      </c>
      <c r="Y124" s="1"/>
      <c r="Z124">
        <f t="shared" si="47"/>
        <v>1.1000000000000001</v>
      </c>
      <c r="AA124">
        <f t="shared" si="36"/>
        <v>0.1216380339425609</v>
      </c>
      <c r="AB124">
        <f t="shared" si="48"/>
        <v>4</v>
      </c>
      <c r="AC124">
        <f t="shared" si="49"/>
        <v>5.2216380339425612</v>
      </c>
      <c r="AE124">
        <f t="shared" si="50"/>
        <v>5.2216380339425612</v>
      </c>
      <c r="AF124">
        <f t="shared" si="37"/>
        <v>6.76</v>
      </c>
      <c r="AG124" s="4">
        <f t="shared" si="51"/>
        <v>-1.5383619660574386</v>
      </c>
      <c r="AH124" s="5">
        <f t="shared" si="52"/>
        <v>0</v>
      </c>
      <c r="AI124" s="5">
        <f t="shared" si="53"/>
        <v>-74.90615747199169</v>
      </c>
      <c r="AK124" s="14">
        <f t="shared" si="54"/>
        <v>5.5383619660574395</v>
      </c>
      <c r="AL124" s="12">
        <f t="shared" si="55"/>
        <v>5.4016380339425609</v>
      </c>
      <c r="AM124" s="6"/>
      <c r="AN124" s="8">
        <f t="shared" si="56"/>
        <v>-74.90615747199169</v>
      </c>
    </row>
    <row r="125" spans="1:40">
      <c r="A125" s="2">
        <v>41757</v>
      </c>
      <c r="B125">
        <v>0.76759586871424201</v>
      </c>
      <c r="C125">
        <v>0.68</v>
      </c>
      <c r="D125">
        <f t="shared" si="38"/>
        <v>1.4475958687142421</v>
      </c>
      <c r="E125" t="s">
        <v>2</v>
      </c>
      <c r="F125">
        <f t="shared" si="31"/>
        <v>0.18</v>
      </c>
      <c r="G125" s="6">
        <f t="shared" si="32"/>
        <v>1.2675958687142421</v>
      </c>
      <c r="H125">
        <f t="shared" si="39"/>
        <v>1.1000000000000001</v>
      </c>
      <c r="I125" s="6">
        <f t="shared" si="40"/>
        <v>0.16759586871424204</v>
      </c>
      <c r="J125" s="1">
        <f t="shared" si="41"/>
        <v>0.16759586871424204</v>
      </c>
      <c r="K125" s="7">
        <f t="shared" si="42"/>
        <v>0</v>
      </c>
      <c r="L125" s="1">
        <f t="shared" si="43"/>
        <v>0</v>
      </c>
      <c r="M125" s="14">
        <f t="shared" si="44"/>
        <v>0</v>
      </c>
      <c r="O125" s="14">
        <f t="shared" si="45"/>
        <v>1.4475958687142421</v>
      </c>
      <c r="P125" s="16">
        <f t="shared" si="33"/>
        <v>0</v>
      </c>
      <c r="Q125" s="3"/>
      <c r="R125" s="1">
        <v>5.3</v>
      </c>
      <c r="S125" s="1">
        <f t="shared" si="34"/>
        <v>1.46</v>
      </c>
      <c r="T125" s="1">
        <f t="shared" si="46"/>
        <v>6.76</v>
      </c>
      <c r="U125" s="1"/>
      <c r="V125" s="1">
        <v>1.1000000000000001</v>
      </c>
      <c r="W125" s="1">
        <f t="shared" si="35"/>
        <v>0.16759586871424204</v>
      </c>
      <c r="X125" s="11">
        <v>4</v>
      </c>
      <c r="Y125" s="1"/>
      <c r="Z125">
        <f t="shared" si="47"/>
        <v>1.1000000000000001</v>
      </c>
      <c r="AA125">
        <f t="shared" si="36"/>
        <v>0.16759586871424204</v>
      </c>
      <c r="AB125">
        <f t="shared" si="48"/>
        <v>4</v>
      </c>
      <c r="AC125">
        <f t="shared" si="49"/>
        <v>5.2675958687142419</v>
      </c>
      <c r="AE125">
        <f t="shared" si="50"/>
        <v>5.2675958687142419</v>
      </c>
      <c r="AF125">
        <f t="shared" si="37"/>
        <v>6.76</v>
      </c>
      <c r="AG125" s="4">
        <f t="shared" si="51"/>
        <v>-1.4924041312857579</v>
      </c>
      <c r="AH125" s="5">
        <f t="shared" si="52"/>
        <v>0</v>
      </c>
      <c r="AI125" s="5">
        <f t="shared" si="53"/>
        <v>-76.398561603277443</v>
      </c>
      <c r="AK125" s="14">
        <f t="shared" si="54"/>
        <v>5.4924041312857579</v>
      </c>
      <c r="AL125" s="12">
        <f t="shared" si="55"/>
        <v>5.4475958687142416</v>
      </c>
      <c r="AM125" s="6"/>
      <c r="AN125" s="8">
        <f t="shared" si="56"/>
        <v>-76.398561603277443</v>
      </c>
    </row>
    <row r="126" spans="1:40">
      <c r="A126" s="2">
        <v>41758</v>
      </c>
      <c r="B126">
        <v>0.82948158858834298</v>
      </c>
      <c r="C126">
        <v>0.68</v>
      </c>
      <c r="D126">
        <f t="shared" si="38"/>
        <v>1.509481588588343</v>
      </c>
      <c r="E126" t="s">
        <v>2</v>
      </c>
      <c r="F126">
        <f t="shared" si="31"/>
        <v>0.18</v>
      </c>
      <c r="G126" s="6">
        <f t="shared" si="32"/>
        <v>1.3294815885883431</v>
      </c>
      <c r="H126">
        <f t="shared" si="39"/>
        <v>1.1000000000000001</v>
      </c>
      <c r="I126" s="6">
        <f t="shared" si="40"/>
        <v>0.229481588588343</v>
      </c>
      <c r="J126" s="1">
        <f t="shared" si="41"/>
        <v>0.229481588588343</v>
      </c>
      <c r="K126" s="7">
        <f t="shared" si="42"/>
        <v>0</v>
      </c>
      <c r="L126" s="1">
        <f t="shared" si="43"/>
        <v>0</v>
      </c>
      <c r="M126" s="14">
        <f t="shared" si="44"/>
        <v>0</v>
      </c>
      <c r="O126" s="14">
        <f t="shared" si="45"/>
        <v>1.509481588588343</v>
      </c>
      <c r="P126" s="16">
        <f t="shared" si="33"/>
        <v>0</v>
      </c>
      <c r="Q126" s="3"/>
      <c r="R126" s="1">
        <v>5.3</v>
      </c>
      <c r="S126" s="1">
        <f t="shared" si="34"/>
        <v>1.46</v>
      </c>
      <c r="T126" s="1">
        <f t="shared" si="46"/>
        <v>6.76</v>
      </c>
      <c r="U126" s="1"/>
      <c r="V126" s="1">
        <v>1.1000000000000001</v>
      </c>
      <c r="W126" s="1">
        <f t="shared" si="35"/>
        <v>0.229481588588343</v>
      </c>
      <c r="X126" s="11">
        <v>4</v>
      </c>
      <c r="Y126" s="1"/>
      <c r="Z126">
        <f t="shared" si="47"/>
        <v>1.1000000000000001</v>
      </c>
      <c r="AA126">
        <f t="shared" si="36"/>
        <v>0.229481588588343</v>
      </c>
      <c r="AB126">
        <f t="shared" si="48"/>
        <v>4</v>
      </c>
      <c r="AC126">
        <f t="shared" si="49"/>
        <v>5.3294815885883429</v>
      </c>
      <c r="AE126">
        <f t="shared" si="50"/>
        <v>5.3294815885883429</v>
      </c>
      <c r="AF126">
        <f t="shared" si="37"/>
        <v>6.76</v>
      </c>
      <c r="AG126" s="4">
        <f t="shared" si="51"/>
        <v>-1.4305184114116569</v>
      </c>
      <c r="AH126" s="5">
        <f t="shared" si="52"/>
        <v>0</v>
      </c>
      <c r="AI126" s="5">
        <f t="shared" si="53"/>
        <v>-77.829080014689097</v>
      </c>
      <c r="AK126" s="14">
        <f t="shared" si="54"/>
        <v>5.4305184114116569</v>
      </c>
      <c r="AL126" s="12">
        <f t="shared" si="55"/>
        <v>5.5094815885883435</v>
      </c>
      <c r="AM126" s="6"/>
      <c r="AN126" s="8">
        <f t="shared" si="56"/>
        <v>-77.829080014689097</v>
      </c>
    </row>
    <row r="127" spans="1:40">
      <c r="A127" s="2">
        <v>41759</v>
      </c>
      <c r="B127">
        <v>0.80880794263970301</v>
      </c>
      <c r="C127">
        <v>0.68</v>
      </c>
      <c r="D127">
        <f t="shared" si="38"/>
        <v>1.4888079426397032</v>
      </c>
      <c r="E127" t="s">
        <v>2</v>
      </c>
      <c r="F127">
        <f t="shared" si="31"/>
        <v>0.18</v>
      </c>
      <c r="G127" s="6">
        <f t="shared" si="32"/>
        <v>1.3088079426397032</v>
      </c>
      <c r="H127">
        <f t="shared" si="39"/>
        <v>1.1000000000000001</v>
      </c>
      <c r="I127" s="6">
        <f t="shared" si="40"/>
        <v>0.20880794263970315</v>
      </c>
      <c r="J127" s="1">
        <f t="shared" si="41"/>
        <v>0.20880794263970315</v>
      </c>
      <c r="K127" s="7">
        <f t="shared" si="42"/>
        <v>0</v>
      </c>
      <c r="L127" s="1">
        <f t="shared" si="43"/>
        <v>0</v>
      </c>
      <c r="M127" s="14">
        <f t="shared" si="44"/>
        <v>0</v>
      </c>
      <c r="O127" s="14">
        <f t="shared" si="45"/>
        <v>1.4888079426397032</v>
      </c>
      <c r="P127" s="16">
        <f t="shared" si="33"/>
        <v>0</v>
      </c>
      <c r="Q127" s="3"/>
      <c r="R127" s="1">
        <v>5.3</v>
      </c>
      <c r="S127" s="1">
        <f t="shared" si="34"/>
        <v>1.46</v>
      </c>
      <c r="T127" s="1">
        <f t="shared" si="46"/>
        <v>6.76</v>
      </c>
      <c r="U127" s="1"/>
      <c r="V127" s="1">
        <v>1.1000000000000001</v>
      </c>
      <c r="W127" s="1">
        <f t="shared" si="35"/>
        <v>0.20880794263970315</v>
      </c>
      <c r="X127" s="11">
        <v>4</v>
      </c>
      <c r="Y127" s="1"/>
      <c r="Z127">
        <f t="shared" si="47"/>
        <v>1.1000000000000001</v>
      </c>
      <c r="AA127">
        <f t="shared" si="36"/>
        <v>0.20880794263970315</v>
      </c>
      <c r="AB127">
        <f t="shared" si="48"/>
        <v>4</v>
      </c>
      <c r="AC127">
        <f t="shared" si="49"/>
        <v>5.308807942639703</v>
      </c>
      <c r="AE127">
        <f t="shared" si="50"/>
        <v>5.308807942639703</v>
      </c>
      <c r="AF127">
        <f t="shared" si="37"/>
        <v>6.76</v>
      </c>
      <c r="AG127" s="4">
        <f t="shared" si="51"/>
        <v>-1.4511920573602968</v>
      </c>
      <c r="AH127" s="5">
        <f t="shared" si="52"/>
        <v>0</v>
      </c>
      <c r="AI127" s="5">
        <f t="shared" si="53"/>
        <v>-79.280272072049399</v>
      </c>
      <c r="AK127" s="14">
        <f t="shared" si="54"/>
        <v>5.4511920573602968</v>
      </c>
      <c r="AL127" s="12">
        <f t="shared" si="55"/>
        <v>5.4888079426397027</v>
      </c>
      <c r="AM127" s="6"/>
      <c r="AN127" s="8">
        <f t="shared" si="56"/>
        <v>-79.280272072049399</v>
      </c>
    </row>
    <row r="128" spans="1:40">
      <c r="A128" s="2">
        <v>41760</v>
      </c>
      <c r="B128">
        <v>0.73141680412679899</v>
      </c>
      <c r="C128">
        <v>0.68</v>
      </c>
      <c r="D128">
        <f t="shared" si="38"/>
        <v>1.4114168041267989</v>
      </c>
      <c r="E128" t="s">
        <v>2</v>
      </c>
      <c r="F128">
        <f t="shared" si="31"/>
        <v>0.18</v>
      </c>
      <c r="G128" s="6">
        <f t="shared" si="32"/>
        <v>1.231416804126799</v>
      </c>
      <c r="H128">
        <f t="shared" si="39"/>
        <v>1.1000000000000001</v>
      </c>
      <c r="I128" s="6">
        <f t="shared" si="40"/>
        <v>0.1314168041267989</v>
      </c>
      <c r="J128" s="1">
        <f t="shared" si="41"/>
        <v>0.1314168041267989</v>
      </c>
      <c r="K128" s="7">
        <f t="shared" si="42"/>
        <v>0</v>
      </c>
      <c r="L128" s="1">
        <f t="shared" si="43"/>
        <v>0</v>
      </c>
      <c r="M128" s="14">
        <f t="shared" si="44"/>
        <v>0</v>
      </c>
      <c r="O128" s="14">
        <f t="shared" si="45"/>
        <v>1.4114168041267989</v>
      </c>
      <c r="P128" s="16">
        <f t="shared" si="33"/>
        <v>0</v>
      </c>
      <c r="Q128" s="3"/>
      <c r="R128" s="1">
        <v>5.3</v>
      </c>
      <c r="S128" s="1">
        <f t="shared" si="34"/>
        <v>1.46</v>
      </c>
      <c r="T128" s="1">
        <f t="shared" si="46"/>
        <v>6.76</v>
      </c>
      <c r="U128" s="1"/>
      <c r="V128" s="1">
        <v>1.1000000000000001</v>
      </c>
      <c r="W128" s="1">
        <f t="shared" si="35"/>
        <v>0.1314168041267989</v>
      </c>
      <c r="X128" s="11">
        <v>4</v>
      </c>
      <c r="Y128" s="1"/>
      <c r="Z128">
        <f t="shared" si="47"/>
        <v>1.1000000000000001</v>
      </c>
      <c r="AA128">
        <f t="shared" si="36"/>
        <v>0.1314168041267989</v>
      </c>
      <c r="AB128">
        <f t="shared" si="48"/>
        <v>4</v>
      </c>
      <c r="AC128">
        <f t="shared" si="49"/>
        <v>5.2314168041267992</v>
      </c>
      <c r="AE128">
        <f t="shared" si="50"/>
        <v>5.2314168041267992</v>
      </c>
      <c r="AF128">
        <f t="shared" si="37"/>
        <v>6.76</v>
      </c>
      <c r="AG128" s="4">
        <f t="shared" si="51"/>
        <v>-1.5285831958732006</v>
      </c>
      <c r="AH128" s="5">
        <f t="shared" si="52"/>
        <v>0</v>
      </c>
      <c r="AI128" s="5">
        <f t="shared" si="53"/>
        <v>-80.808855267922596</v>
      </c>
      <c r="AK128" s="14">
        <f t="shared" si="54"/>
        <v>5.5285831958732015</v>
      </c>
      <c r="AL128" s="12">
        <f t="shared" si="55"/>
        <v>5.4114168041267989</v>
      </c>
      <c r="AM128" s="6"/>
      <c r="AN128" s="8">
        <f t="shared" si="56"/>
        <v>-80.808855267922596</v>
      </c>
    </row>
    <row r="129" spans="1:40">
      <c r="A129" s="2">
        <v>41761</v>
      </c>
      <c r="B129">
        <v>0.73430449890310201</v>
      </c>
      <c r="C129">
        <v>0.68</v>
      </c>
      <c r="D129">
        <f t="shared" si="38"/>
        <v>1.4143044989031019</v>
      </c>
      <c r="E129" t="s">
        <v>2</v>
      </c>
      <c r="F129">
        <f t="shared" si="31"/>
        <v>0.18</v>
      </c>
      <c r="G129" s="6">
        <f t="shared" si="32"/>
        <v>1.234304498903102</v>
      </c>
      <c r="H129">
        <f t="shared" si="39"/>
        <v>1.1000000000000001</v>
      </c>
      <c r="I129" s="6">
        <f t="shared" si="40"/>
        <v>0.13430449890310192</v>
      </c>
      <c r="J129" s="1">
        <f t="shared" si="41"/>
        <v>0.13430449890310192</v>
      </c>
      <c r="K129" s="7">
        <f t="shared" si="42"/>
        <v>0</v>
      </c>
      <c r="L129" s="1">
        <f t="shared" si="43"/>
        <v>0</v>
      </c>
      <c r="M129" s="14">
        <f t="shared" si="44"/>
        <v>0</v>
      </c>
      <c r="O129" s="14">
        <f t="shared" si="45"/>
        <v>1.4143044989031019</v>
      </c>
      <c r="P129" s="16">
        <f t="shared" si="33"/>
        <v>0</v>
      </c>
      <c r="Q129" s="3"/>
      <c r="R129" s="1">
        <v>5.3</v>
      </c>
      <c r="S129" s="1">
        <f t="shared" si="34"/>
        <v>1.46</v>
      </c>
      <c r="T129" s="1">
        <f t="shared" si="46"/>
        <v>6.76</v>
      </c>
      <c r="U129" s="1"/>
      <c r="V129" s="1">
        <v>1.1000000000000001</v>
      </c>
      <c r="W129" s="1">
        <f t="shared" si="35"/>
        <v>0.13430449890310192</v>
      </c>
      <c r="X129" s="11">
        <v>4</v>
      </c>
      <c r="Y129" s="1"/>
      <c r="Z129">
        <f t="shared" si="47"/>
        <v>1.1000000000000001</v>
      </c>
      <c r="AA129">
        <f t="shared" si="36"/>
        <v>0.13430449890310192</v>
      </c>
      <c r="AB129">
        <f t="shared" si="48"/>
        <v>4</v>
      </c>
      <c r="AC129">
        <f t="shared" si="49"/>
        <v>5.2343044989031018</v>
      </c>
      <c r="AE129">
        <f t="shared" si="50"/>
        <v>5.2343044989031018</v>
      </c>
      <c r="AF129">
        <f t="shared" si="37"/>
        <v>6.76</v>
      </c>
      <c r="AG129" s="4">
        <f t="shared" si="51"/>
        <v>-1.525695501096898</v>
      </c>
      <c r="AH129" s="5">
        <f t="shared" si="52"/>
        <v>0</v>
      </c>
      <c r="AI129" s="5">
        <f t="shared" si="53"/>
        <v>-82.334550769019501</v>
      </c>
      <c r="AK129" s="14">
        <f t="shared" si="54"/>
        <v>5.525695501096898</v>
      </c>
      <c r="AL129" s="12">
        <f t="shared" si="55"/>
        <v>5.4143044989031015</v>
      </c>
      <c r="AM129" s="6"/>
      <c r="AN129" s="8">
        <f t="shared" si="56"/>
        <v>-82.334550769019501</v>
      </c>
    </row>
    <row r="130" spans="1:40">
      <c r="A130" s="2">
        <v>41762</v>
      </c>
      <c r="B130">
        <v>0.69680989583354502</v>
      </c>
      <c r="C130">
        <v>0.68</v>
      </c>
      <c r="D130">
        <f t="shared" si="38"/>
        <v>1.3768098958335451</v>
      </c>
      <c r="E130" t="s">
        <v>2</v>
      </c>
      <c r="F130">
        <f t="shared" si="31"/>
        <v>0.18</v>
      </c>
      <c r="G130" s="6">
        <f t="shared" si="32"/>
        <v>1.1968098958335451</v>
      </c>
      <c r="H130">
        <f t="shared" si="39"/>
        <v>1.1000000000000001</v>
      </c>
      <c r="I130" s="6">
        <f t="shared" si="40"/>
        <v>9.6809895833545045E-2</v>
      </c>
      <c r="J130" s="1">
        <f t="shared" si="41"/>
        <v>9.6809895833545045E-2</v>
      </c>
      <c r="K130" s="7">
        <f t="shared" si="42"/>
        <v>0</v>
      </c>
      <c r="L130" s="1">
        <f t="shared" si="43"/>
        <v>0</v>
      </c>
      <c r="M130" s="14">
        <f t="shared" si="44"/>
        <v>0</v>
      </c>
      <c r="O130" s="14">
        <f t="shared" si="45"/>
        <v>1.3768098958335451</v>
      </c>
      <c r="P130" s="16">
        <f t="shared" si="33"/>
        <v>0</v>
      </c>
      <c r="Q130" s="3"/>
      <c r="R130" s="1">
        <v>5.3</v>
      </c>
      <c r="S130" s="1">
        <f t="shared" si="34"/>
        <v>1.46</v>
      </c>
      <c r="T130" s="1">
        <f t="shared" si="46"/>
        <v>6.76</v>
      </c>
      <c r="U130" s="1"/>
      <c r="V130" s="1">
        <v>1.1000000000000001</v>
      </c>
      <c r="W130" s="1">
        <f t="shared" si="35"/>
        <v>9.6809895833545045E-2</v>
      </c>
      <c r="X130" s="11">
        <v>4</v>
      </c>
      <c r="Y130" s="1"/>
      <c r="Z130">
        <f t="shared" si="47"/>
        <v>1.1000000000000001</v>
      </c>
      <c r="AA130">
        <f t="shared" si="36"/>
        <v>9.6809895833545045E-2</v>
      </c>
      <c r="AB130">
        <f t="shared" si="48"/>
        <v>4</v>
      </c>
      <c r="AC130">
        <f t="shared" si="49"/>
        <v>5.1968098958335451</v>
      </c>
      <c r="AE130">
        <f t="shared" si="50"/>
        <v>5.1968098958335451</v>
      </c>
      <c r="AF130">
        <f t="shared" si="37"/>
        <v>6.76</v>
      </c>
      <c r="AG130" s="4">
        <f t="shared" si="51"/>
        <v>-1.5631901041664547</v>
      </c>
      <c r="AH130" s="5">
        <f t="shared" si="52"/>
        <v>0</v>
      </c>
      <c r="AI130" s="5">
        <f t="shared" si="53"/>
        <v>-83.897740873185953</v>
      </c>
      <c r="AK130" s="14">
        <f t="shared" si="54"/>
        <v>5.5631901041664555</v>
      </c>
      <c r="AL130" s="12">
        <f t="shared" si="55"/>
        <v>5.3768098958335449</v>
      </c>
      <c r="AM130" s="6"/>
      <c r="AN130" s="8">
        <f t="shared" si="56"/>
        <v>-83.897740873185953</v>
      </c>
    </row>
    <row r="131" spans="1:40">
      <c r="A131" s="2">
        <v>41763</v>
      </c>
      <c r="B131">
        <v>0.68404947916687897</v>
      </c>
      <c r="C131">
        <v>0.68</v>
      </c>
      <c r="D131">
        <f t="shared" si="38"/>
        <v>1.3640494791668791</v>
      </c>
      <c r="E131" t="s">
        <v>2</v>
      </c>
      <c r="F131">
        <f t="shared" si="31"/>
        <v>0.18</v>
      </c>
      <c r="G131" s="6">
        <f t="shared" si="32"/>
        <v>1.1840494791668792</v>
      </c>
      <c r="H131">
        <f t="shared" si="39"/>
        <v>1.1000000000000001</v>
      </c>
      <c r="I131" s="6">
        <f t="shared" si="40"/>
        <v>8.4049479166879104E-2</v>
      </c>
      <c r="J131" s="1">
        <f t="shared" si="41"/>
        <v>8.4049479166879104E-2</v>
      </c>
      <c r="K131" s="7">
        <f t="shared" si="42"/>
        <v>0</v>
      </c>
      <c r="L131" s="1">
        <f t="shared" si="43"/>
        <v>0</v>
      </c>
      <c r="M131" s="14">
        <f t="shared" si="44"/>
        <v>0</v>
      </c>
      <c r="O131" s="14">
        <f t="shared" si="45"/>
        <v>1.3640494791668791</v>
      </c>
      <c r="P131" s="16">
        <f t="shared" si="33"/>
        <v>0</v>
      </c>
      <c r="Q131" s="3"/>
      <c r="R131" s="1">
        <v>5.3</v>
      </c>
      <c r="S131" s="1">
        <f t="shared" si="34"/>
        <v>1.46</v>
      </c>
      <c r="T131" s="1">
        <f t="shared" si="46"/>
        <v>6.76</v>
      </c>
      <c r="U131" s="1"/>
      <c r="V131" s="1">
        <v>1.1000000000000001</v>
      </c>
      <c r="W131" s="1">
        <f t="shared" si="35"/>
        <v>8.4049479166879104E-2</v>
      </c>
      <c r="X131" s="11">
        <v>4</v>
      </c>
      <c r="Y131" s="1"/>
      <c r="Z131">
        <f t="shared" si="47"/>
        <v>1.1000000000000001</v>
      </c>
      <c r="AA131">
        <f t="shared" si="36"/>
        <v>8.4049479166879104E-2</v>
      </c>
      <c r="AB131">
        <f t="shared" si="48"/>
        <v>4</v>
      </c>
      <c r="AC131">
        <f t="shared" si="49"/>
        <v>5.1840494791668794</v>
      </c>
      <c r="AE131">
        <f t="shared" si="50"/>
        <v>5.1840494791668794</v>
      </c>
      <c r="AF131">
        <f t="shared" si="37"/>
        <v>6.76</v>
      </c>
      <c r="AG131" s="4">
        <f t="shared" si="51"/>
        <v>-1.5759505208331204</v>
      </c>
      <c r="AH131" s="5">
        <f t="shared" si="52"/>
        <v>0</v>
      </c>
      <c r="AI131" s="5">
        <f t="shared" si="53"/>
        <v>-85.47369139401907</v>
      </c>
      <c r="AK131" s="14">
        <f t="shared" si="54"/>
        <v>5.5759505208331213</v>
      </c>
      <c r="AL131" s="12">
        <f t="shared" si="55"/>
        <v>5.3640494791668791</v>
      </c>
      <c r="AM131" s="6"/>
      <c r="AN131" s="8">
        <f t="shared" si="56"/>
        <v>-85.47369139401907</v>
      </c>
    </row>
    <row r="132" spans="1:40">
      <c r="A132" s="2">
        <v>41764</v>
      </c>
      <c r="B132">
        <v>0.65761718749999998</v>
      </c>
      <c r="C132">
        <v>0.68</v>
      </c>
      <c r="D132">
        <f t="shared" si="38"/>
        <v>1.3376171875</v>
      </c>
      <c r="E132" t="s">
        <v>2</v>
      </c>
      <c r="F132">
        <f t="shared" si="31"/>
        <v>0.18</v>
      </c>
      <c r="G132" s="6">
        <f t="shared" si="32"/>
        <v>1.1576171875000001</v>
      </c>
      <c r="H132">
        <f t="shared" si="39"/>
        <v>1.1000000000000001</v>
      </c>
      <c r="I132" s="6">
        <f t="shared" si="40"/>
        <v>5.76171875E-2</v>
      </c>
      <c r="J132" s="1">
        <f t="shared" si="41"/>
        <v>5.76171875E-2</v>
      </c>
      <c r="K132" s="7">
        <f t="shared" si="42"/>
        <v>0</v>
      </c>
      <c r="L132" s="1">
        <f t="shared" si="43"/>
        <v>0</v>
      </c>
      <c r="M132" s="14">
        <f t="shared" si="44"/>
        <v>0</v>
      </c>
      <c r="O132" s="14">
        <f t="shared" si="45"/>
        <v>1.3376171875</v>
      </c>
      <c r="P132" s="16">
        <f t="shared" si="33"/>
        <v>0</v>
      </c>
      <c r="Q132" s="3"/>
      <c r="R132" s="1">
        <v>5.3</v>
      </c>
      <c r="S132" s="1">
        <f t="shared" si="34"/>
        <v>1.46</v>
      </c>
      <c r="T132" s="1">
        <f t="shared" si="46"/>
        <v>6.76</v>
      </c>
      <c r="U132" s="1"/>
      <c r="V132" s="1">
        <v>1.1000000000000001</v>
      </c>
      <c r="W132" s="1">
        <f t="shared" si="35"/>
        <v>5.76171875E-2</v>
      </c>
      <c r="X132" s="11">
        <v>4</v>
      </c>
      <c r="Y132" s="1"/>
      <c r="Z132">
        <f t="shared" si="47"/>
        <v>1.1000000000000001</v>
      </c>
      <c r="AA132">
        <f t="shared" si="36"/>
        <v>5.76171875E-2</v>
      </c>
      <c r="AB132">
        <f t="shared" si="48"/>
        <v>4</v>
      </c>
      <c r="AC132">
        <f t="shared" si="49"/>
        <v>5.1576171874999996</v>
      </c>
      <c r="AE132">
        <f t="shared" si="50"/>
        <v>5.1576171874999996</v>
      </c>
      <c r="AF132">
        <f t="shared" si="37"/>
        <v>6.76</v>
      </c>
      <c r="AG132" s="4">
        <f t="shared" si="51"/>
        <v>-1.6023828125000001</v>
      </c>
      <c r="AH132" s="5">
        <f t="shared" si="52"/>
        <v>0</v>
      </c>
      <c r="AI132" s="5">
        <f t="shared" si="53"/>
        <v>-87.076074206519067</v>
      </c>
      <c r="AK132" s="14">
        <f t="shared" si="54"/>
        <v>5.6023828125000001</v>
      </c>
      <c r="AL132" s="12">
        <f t="shared" si="55"/>
        <v>5.3376171875000002</v>
      </c>
      <c r="AM132" s="6"/>
      <c r="AN132" s="8">
        <f t="shared" si="56"/>
        <v>-87.076074206519067</v>
      </c>
    </row>
    <row r="133" spans="1:40">
      <c r="A133" s="2">
        <v>41765</v>
      </c>
      <c r="B133">
        <v>0.62237413194458702</v>
      </c>
      <c r="C133">
        <v>0.68</v>
      </c>
      <c r="D133">
        <f t="shared" si="38"/>
        <v>1.3023741319445872</v>
      </c>
      <c r="E133" t="s">
        <v>2</v>
      </c>
      <c r="F133">
        <f t="shared" si="31"/>
        <v>0.18</v>
      </c>
      <c r="G133" s="6">
        <f t="shared" si="32"/>
        <v>1.1223741319445872</v>
      </c>
      <c r="H133">
        <f t="shared" si="39"/>
        <v>1.1000000000000001</v>
      </c>
      <c r="I133" s="6">
        <f t="shared" si="40"/>
        <v>2.237413194458715E-2</v>
      </c>
      <c r="J133" s="1">
        <f t="shared" si="41"/>
        <v>2.237413194458715E-2</v>
      </c>
      <c r="K133" s="7">
        <f t="shared" si="42"/>
        <v>0</v>
      </c>
      <c r="L133" s="1">
        <f t="shared" si="43"/>
        <v>0</v>
      </c>
      <c r="M133" s="14">
        <f t="shared" si="44"/>
        <v>0</v>
      </c>
      <c r="O133" s="14">
        <f t="shared" si="45"/>
        <v>1.3023741319445872</v>
      </c>
      <c r="P133" s="16">
        <f t="shared" si="33"/>
        <v>0</v>
      </c>
      <c r="Q133" s="3"/>
      <c r="R133" s="1">
        <v>5.3</v>
      </c>
      <c r="S133" s="1">
        <f t="shared" si="34"/>
        <v>1.46</v>
      </c>
      <c r="T133" s="1">
        <f t="shared" si="46"/>
        <v>6.76</v>
      </c>
      <c r="U133" s="1"/>
      <c r="V133" s="1">
        <v>1.1000000000000001</v>
      </c>
      <c r="W133" s="1">
        <f t="shared" si="35"/>
        <v>2.237413194458715E-2</v>
      </c>
      <c r="X133" s="11">
        <v>4</v>
      </c>
      <c r="Y133" s="1"/>
      <c r="Z133">
        <f t="shared" si="47"/>
        <v>1.1000000000000001</v>
      </c>
      <c r="AA133">
        <f t="shared" si="36"/>
        <v>2.237413194458715E-2</v>
      </c>
      <c r="AB133">
        <f t="shared" si="48"/>
        <v>4</v>
      </c>
      <c r="AC133">
        <f t="shared" si="49"/>
        <v>5.1223741319445875</v>
      </c>
      <c r="AE133">
        <f t="shared" si="50"/>
        <v>5.1223741319445875</v>
      </c>
      <c r="AF133">
        <f t="shared" si="37"/>
        <v>6.76</v>
      </c>
      <c r="AG133" s="4">
        <f t="shared" si="51"/>
        <v>-1.6376258680554123</v>
      </c>
      <c r="AH133" s="5">
        <f t="shared" si="52"/>
        <v>0</v>
      </c>
      <c r="AI133" s="5">
        <f t="shared" si="53"/>
        <v>-88.713700074574476</v>
      </c>
      <c r="AK133" s="14">
        <f t="shared" si="54"/>
        <v>5.6376258680554132</v>
      </c>
      <c r="AL133" s="12">
        <f t="shared" si="55"/>
        <v>5.3023741319445872</v>
      </c>
      <c r="AM133" s="6"/>
      <c r="AN133" s="8">
        <f t="shared" si="56"/>
        <v>-88.713700074574476</v>
      </c>
    </row>
    <row r="134" spans="1:40">
      <c r="A134" s="2">
        <v>41766</v>
      </c>
      <c r="B134">
        <v>0.56540798611146503</v>
      </c>
      <c r="C134">
        <v>0.68</v>
      </c>
      <c r="D134">
        <f t="shared" si="38"/>
        <v>1.2454079861114651</v>
      </c>
      <c r="E134" t="s">
        <v>2</v>
      </c>
      <c r="F134">
        <f t="shared" si="31"/>
        <v>0.18</v>
      </c>
      <c r="G134" s="6">
        <f t="shared" si="32"/>
        <v>1.0654079861114651</v>
      </c>
      <c r="H134">
        <f t="shared" si="39"/>
        <v>1.0654079861114651</v>
      </c>
      <c r="I134" s="6">
        <f t="shared" si="40"/>
        <v>0</v>
      </c>
      <c r="J134" s="1">
        <f t="shared" si="41"/>
        <v>0</v>
      </c>
      <c r="K134" s="7">
        <f t="shared" si="42"/>
        <v>0</v>
      </c>
      <c r="L134" s="1">
        <f t="shared" si="43"/>
        <v>0</v>
      </c>
      <c r="M134" s="14">
        <f t="shared" si="44"/>
        <v>0</v>
      </c>
      <c r="O134" s="14">
        <f t="shared" si="45"/>
        <v>1.2454079861114651</v>
      </c>
      <c r="P134" s="16">
        <f t="shared" si="33"/>
        <v>0</v>
      </c>
      <c r="Q134" s="3"/>
      <c r="R134" s="1">
        <v>5.3</v>
      </c>
      <c r="S134" s="1">
        <f t="shared" si="34"/>
        <v>1.46</v>
      </c>
      <c r="T134" s="1">
        <f t="shared" si="46"/>
        <v>6.76</v>
      </c>
      <c r="U134" s="1"/>
      <c r="V134" s="1">
        <v>1.1000000000000001</v>
      </c>
      <c r="W134" s="1">
        <f t="shared" si="35"/>
        <v>0</v>
      </c>
      <c r="X134" s="11">
        <v>4</v>
      </c>
      <c r="Y134" s="1"/>
      <c r="Z134">
        <f t="shared" si="47"/>
        <v>1.1000000000000001</v>
      </c>
      <c r="AA134">
        <f t="shared" si="36"/>
        <v>0</v>
      </c>
      <c r="AB134">
        <f t="shared" si="48"/>
        <v>4</v>
      </c>
      <c r="AC134">
        <f t="shared" si="49"/>
        <v>5.0999999999999996</v>
      </c>
      <c r="AE134">
        <f t="shared" si="50"/>
        <v>5.0999999999999996</v>
      </c>
      <c r="AF134">
        <f t="shared" si="37"/>
        <v>6.76</v>
      </c>
      <c r="AG134" s="4">
        <f t="shared" si="51"/>
        <v>-1.6600000000000001</v>
      </c>
      <c r="AH134" s="5">
        <f t="shared" si="52"/>
        <v>0</v>
      </c>
      <c r="AI134" s="5">
        <f t="shared" si="53"/>
        <v>-90.373700074574472</v>
      </c>
      <c r="AK134" s="14">
        <f t="shared" si="54"/>
        <v>5.66</v>
      </c>
      <c r="AL134" s="12">
        <f t="shared" si="55"/>
        <v>5.2454079861114646</v>
      </c>
      <c r="AM134" s="6"/>
      <c r="AN134" s="8">
        <f t="shared" si="56"/>
        <v>-90.373700074574472</v>
      </c>
    </row>
    <row r="135" spans="1:40">
      <c r="A135" s="2">
        <v>41767</v>
      </c>
      <c r="B135">
        <v>0.54900173611146497</v>
      </c>
      <c r="C135">
        <v>0.68</v>
      </c>
      <c r="D135">
        <f t="shared" si="38"/>
        <v>1.2290017361114649</v>
      </c>
      <c r="E135" t="s">
        <v>2</v>
      </c>
      <c r="F135">
        <f t="shared" si="31"/>
        <v>0.18</v>
      </c>
      <c r="G135" s="6">
        <f t="shared" si="32"/>
        <v>1.049001736111465</v>
      </c>
      <c r="H135">
        <f t="shared" si="39"/>
        <v>1.049001736111465</v>
      </c>
      <c r="I135" s="6">
        <f t="shared" si="40"/>
        <v>0</v>
      </c>
      <c r="J135" s="1">
        <f t="shared" si="41"/>
        <v>0</v>
      </c>
      <c r="K135" s="7">
        <f t="shared" si="42"/>
        <v>0</v>
      </c>
      <c r="L135" s="1">
        <f t="shared" si="43"/>
        <v>0</v>
      </c>
      <c r="M135" s="14">
        <f t="shared" si="44"/>
        <v>0</v>
      </c>
      <c r="O135" s="14">
        <f t="shared" si="45"/>
        <v>1.2290017361114649</v>
      </c>
      <c r="P135" s="16">
        <f t="shared" si="33"/>
        <v>0</v>
      </c>
      <c r="Q135" s="3"/>
      <c r="R135" s="1">
        <v>5.3</v>
      </c>
      <c r="S135" s="1">
        <f t="shared" si="34"/>
        <v>1.46</v>
      </c>
      <c r="T135" s="1">
        <f t="shared" si="46"/>
        <v>6.76</v>
      </c>
      <c r="U135" s="1"/>
      <c r="V135" s="1">
        <v>1.1000000000000001</v>
      </c>
      <c r="W135" s="1">
        <f t="shared" si="35"/>
        <v>0</v>
      </c>
      <c r="X135" s="11">
        <v>4</v>
      </c>
      <c r="Y135" s="1"/>
      <c r="Z135">
        <f t="shared" si="47"/>
        <v>1.1000000000000001</v>
      </c>
      <c r="AA135">
        <f t="shared" si="36"/>
        <v>0</v>
      </c>
      <c r="AB135">
        <f t="shared" si="48"/>
        <v>4</v>
      </c>
      <c r="AC135">
        <f t="shared" si="49"/>
        <v>5.0999999999999996</v>
      </c>
      <c r="AE135">
        <f t="shared" si="50"/>
        <v>5.0999999999999996</v>
      </c>
      <c r="AF135">
        <f t="shared" si="37"/>
        <v>6.76</v>
      </c>
      <c r="AG135" s="4">
        <f t="shared" si="51"/>
        <v>-1.6600000000000001</v>
      </c>
      <c r="AH135" s="5">
        <f t="shared" si="52"/>
        <v>0</v>
      </c>
      <c r="AI135" s="5">
        <f t="shared" si="53"/>
        <v>-92.033700074574469</v>
      </c>
      <c r="AK135" s="14">
        <f t="shared" si="54"/>
        <v>5.66</v>
      </c>
      <c r="AL135" s="12">
        <f t="shared" si="55"/>
        <v>5.2290017361114653</v>
      </c>
      <c r="AM135" s="6"/>
      <c r="AN135" s="8">
        <f t="shared" si="56"/>
        <v>-92.033700074574469</v>
      </c>
    </row>
    <row r="136" spans="1:40">
      <c r="A136" s="2">
        <v>41768</v>
      </c>
      <c r="B136">
        <v>0.55523003472176302</v>
      </c>
      <c r="C136">
        <v>0.68</v>
      </c>
      <c r="D136">
        <f t="shared" si="38"/>
        <v>1.2352300347217631</v>
      </c>
      <c r="E136" t="s">
        <v>2</v>
      </c>
      <c r="F136">
        <f t="shared" ref="F136:F199" si="57">IF(E136="No",MIN(D136,0.16),MIN(D136,0.18))</f>
        <v>0.18</v>
      </c>
      <c r="G136" s="6">
        <f t="shared" ref="G136:G199" si="58">D136-F136</f>
        <v>1.0552300347217631</v>
      </c>
      <c r="H136">
        <f t="shared" si="39"/>
        <v>1.0552300347217631</v>
      </c>
      <c r="I136" s="6">
        <f t="shared" si="40"/>
        <v>0</v>
      </c>
      <c r="J136" s="1">
        <f t="shared" si="41"/>
        <v>0</v>
      </c>
      <c r="K136" s="7">
        <f t="shared" si="42"/>
        <v>0</v>
      </c>
      <c r="L136" s="1">
        <f t="shared" si="43"/>
        <v>0</v>
      </c>
      <c r="M136" s="14">
        <f t="shared" si="44"/>
        <v>0</v>
      </c>
      <c r="O136" s="14">
        <f t="shared" si="45"/>
        <v>1.2352300347217631</v>
      </c>
      <c r="P136" s="16">
        <f t="shared" ref="P136:P199" si="59">O136-D136</f>
        <v>0</v>
      </c>
      <c r="Q136" s="3"/>
      <c r="R136" s="1">
        <v>5.3</v>
      </c>
      <c r="S136" s="1">
        <f t="shared" ref="S136:S199" si="60">1.46-L136</f>
        <v>1.46</v>
      </c>
      <c r="T136" s="1">
        <f t="shared" si="46"/>
        <v>6.76</v>
      </c>
      <c r="U136" s="1"/>
      <c r="V136" s="1">
        <v>1.1000000000000001</v>
      </c>
      <c r="W136" s="1">
        <f t="shared" ref="W136:W199" si="61">J136</f>
        <v>0</v>
      </c>
      <c r="X136" s="11">
        <v>4</v>
      </c>
      <c r="Y136" s="1"/>
      <c r="Z136">
        <f t="shared" si="47"/>
        <v>1.1000000000000001</v>
      </c>
      <c r="AA136">
        <f t="shared" ref="AA136:AA199" si="62">J136</f>
        <v>0</v>
      </c>
      <c r="AB136">
        <f t="shared" si="48"/>
        <v>4</v>
      </c>
      <c r="AC136">
        <f t="shared" si="49"/>
        <v>5.0999999999999996</v>
      </c>
      <c r="AE136">
        <f t="shared" si="50"/>
        <v>5.0999999999999996</v>
      </c>
      <c r="AF136">
        <f t="shared" ref="AF136:AF199" si="63">T136</f>
        <v>6.76</v>
      </c>
      <c r="AG136" s="4">
        <f t="shared" si="51"/>
        <v>-1.6600000000000001</v>
      </c>
      <c r="AH136" s="5">
        <f t="shared" si="52"/>
        <v>0</v>
      </c>
      <c r="AI136" s="5">
        <f t="shared" si="53"/>
        <v>-93.693700074574465</v>
      </c>
      <c r="AK136" s="14">
        <f t="shared" si="54"/>
        <v>5.66</v>
      </c>
      <c r="AL136" s="12">
        <f t="shared" si="55"/>
        <v>5.2352300347217628</v>
      </c>
      <c r="AM136" s="6"/>
      <c r="AN136" s="8">
        <f t="shared" si="56"/>
        <v>-93.693700074574465</v>
      </c>
    </row>
    <row r="137" spans="1:40">
      <c r="A137" s="2">
        <v>41769</v>
      </c>
      <c r="B137">
        <v>0.62677951388874698</v>
      </c>
      <c r="C137">
        <v>0.68</v>
      </c>
      <c r="D137">
        <f t="shared" ref="D137:D200" si="64">B137+C137</f>
        <v>1.306779513888747</v>
      </c>
      <c r="E137" t="s">
        <v>2</v>
      </c>
      <c r="F137">
        <f t="shared" si="57"/>
        <v>0.18</v>
      </c>
      <c r="G137" s="6">
        <f t="shared" si="58"/>
        <v>1.1267795138887471</v>
      </c>
      <c r="H137">
        <f t="shared" ref="H137:H200" si="65">MIN(G137,1.1)</f>
        <v>1.1000000000000001</v>
      </c>
      <c r="I137" s="6">
        <f t="shared" ref="I137:I200" si="66">G137-H137</f>
        <v>2.6779513888746997E-2</v>
      </c>
      <c r="J137" s="1">
        <f t="shared" ref="J137:J200" si="67">IF(E137="No",0,MIN(6.05,I137))</f>
        <v>2.6779513888746997E-2</v>
      </c>
      <c r="K137" s="7">
        <f t="shared" ref="K137:K200" si="68">I137-J137</f>
        <v>0</v>
      </c>
      <c r="L137" s="1">
        <f t="shared" ref="L137:L200" si="69">MIN(K137,1.46)</f>
        <v>0</v>
      </c>
      <c r="M137" s="14">
        <f t="shared" ref="M137:M200" si="70">K137-L137</f>
        <v>0</v>
      </c>
      <c r="O137" s="14">
        <f t="shared" ref="O137:O200" si="71">+L137+J137+F137+M137+H137</f>
        <v>1.306779513888747</v>
      </c>
      <c r="P137" s="16">
        <f t="shared" si="59"/>
        <v>0</v>
      </c>
      <c r="Q137" s="3"/>
      <c r="R137" s="1">
        <v>5.3</v>
      </c>
      <c r="S137" s="1">
        <f t="shared" si="60"/>
        <v>1.46</v>
      </c>
      <c r="T137" s="1">
        <f t="shared" ref="T137:T200" si="72">R137+S137</f>
        <v>6.76</v>
      </c>
      <c r="U137" s="1"/>
      <c r="V137" s="1">
        <v>1.1000000000000001</v>
      </c>
      <c r="W137" s="1">
        <f t="shared" si="61"/>
        <v>2.6779513888746997E-2</v>
      </c>
      <c r="X137" s="11">
        <v>4</v>
      </c>
      <c r="Y137" s="1"/>
      <c r="Z137">
        <f t="shared" ref="Z137:Z200" si="73">V137</f>
        <v>1.1000000000000001</v>
      </c>
      <c r="AA137">
        <f t="shared" si="62"/>
        <v>2.6779513888746997E-2</v>
      </c>
      <c r="AB137">
        <f t="shared" ref="AB137:AB200" si="74">X137</f>
        <v>4</v>
      </c>
      <c r="AC137">
        <f t="shared" ref="AC137:AC200" si="75">SUM(Z137:AB137)</f>
        <v>5.1267795138887475</v>
      </c>
      <c r="AE137">
        <f t="shared" ref="AE137:AE200" si="76">AC137</f>
        <v>5.1267795138887475</v>
      </c>
      <c r="AF137">
        <f t="shared" si="63"/>
        <v>6.76</v>
      </c>
      <c r="AG137" s="4">
        <f t="shared" ref="AG137:AG200" si="77">AE137-AF137</f>
        <v>-1.6332204861112523</v>
      </c>
      <c r="AH137" s="5">
        <f t="shared" ref="AH137:AH200" si="78">IF(AN137&gt;0,AN137,0)</f>
        <v>0</v>
      </c>
      <c r="AI137" s="5">
        <f t="shared" ref="AI137:AI200" si="79">IF(AN137&lt;=0,AN137,0)</f>
        <v>-95.326920560685721</v>
      </c>
      <c r="AK137" s="14">
        <f t="shared" ref="AK137:AK200" si="80">MAX(0,T137-V137-W137)</f>
        <v>5.6332204861112531</v>
      </c>
      <c r="AL137" s="12">
        <f t="shared" ref="AL137:AL200" si="81">X137+D137</f>
        <v>5.3067795138887472</v>
      </c>
      <c r="AM137" s="6"/>
      <c r="AN137" s="8">
        <f t="shared" ref="AN137:AN200" si="82">AG137+AN136</f>
        <v>-95.326920560685721</v>
      </c>
    </row>
    <row r="138" spans="1:40">
      <c r="A138" s="2">
        <v>41770</v>
      </c>
      <c r="B138">
        <v>0.67432725694416096</v>
      </c>
      <c r="C138">
        <v>0.68</v>
      </c>
      <c r="D138">
        <f t="shared" si="64"/>
        <v>1.3543272569441611</v>
      </c>
      <c r="E138" t="s">
        <v>2</v>
      </c>
      <c r="F138">
        <f t="shared" si="57"/>
        <v>0.18</v>
      </c>
      <c r="G138" s="6">
        <f t="shared" si="58"/>
        <v>1.1743272569441612</v>
      </c>
      <c r="H138">
        <f t="shared" si="65"/>
        <v>1.1000000000000001</v>
      </c>
      <c r="I138" s="6">
        <f t="shared" si="66"/>
        <v>7.4327256944161091E-2</v>
      </c>
      <c r="J138" s="1">
        <f t="shared" si="67"/>
        <v>7.4327256944161091E-2</v>
      </c>
      <c r="K138" s="7">
        <f t="shared" si="68"/>
        <v>0</v>
      </c>
      <c r="L138" s="1">
        <f t="shared" si="69"/>
        <v>0</v>
      </c>
      <c r="M138" s="14">
        <f t="shared" si="70"/>
        <v>0</v>
      </c>
      <c r="O138" s="14">
        <f t="shared" si="71"/>
        <v>1.3543272569441611</v>
      </c>
      <c r="P138" s="16">
        <f t="shared" si="59"/>
        <v>0</v>
      </c>
      <c r="Q138" s="3"/>
      <c r="R138" s="1">
        <v>5.3</v>
      </c>
      <c r="S138" s="1">
        <f t="shared" si="60"/>
        <v>1.46</v>
      </c>
      <c r="T138" s="1">
        <f t="shared" si="72"/>
        <v>6.76</v>
      </c>
      <c r="U138" s="1"/>
      <c r="V138" s="1">
        <v>1.1000000000000001</v>
      </c>
      <c r="W138" s="1">
        <f t="shared" si="61"/>
        <v>7.4327256944161091E-2</v>
      </c>
      <c r="X138" s="11">
        <v>4</v>
      </c>
      <c r="Y138" s="1"/>
      <c r="Z138">
        <f t="shared" si="73"/>
        <v>1.1000000000000001</v>
      </c>
      <c r="AA138">
        <f t="shared" si="62"/>
        <v>7.4327256944161091E-2</v>
      </c>
      <c r="AB138">
        <f t="shared" si="74"/>
        <v>4</v>
      </c>
      <c r="AC138">
        <f t="shared" si="75"/>
        <v>5.174327256944161</v>
      </c>
      <c r="AE138">
        <f t="shared" si="76"/>
        <v>5.174327256944161</v>
      </c>
      <c r="AF138">
        <f t="shared" si="63"/>
        <v>6.76</v>
      </c>
      <c r="AG138" s="4">
        <f t="shared" si="77"/>
        <v>-1.5856727430558388</v>
      </c>
      <c r="AH138" s="5">
        <f t="shared" si="78"/>
        <v>0</v>
      </c>
      <c r="AI138" s="5">
        <f t="shared" si="79"/>
        <v>-96.912593303741559</v>
      </c>
      <c r="AK138" s="14">
        <f t="shared" si="80"/>
        <v>5.5856727430558388</v>
      </c>
      <c r="AL138" s="12">
        <f t="shared" si="81"/>
        <v>5.3543272569441616</v>
      </c>
      <c r="AM138" s="6"/>
      <c r="AN138" s="8">
        <f t="shared" si="82"/>
        <v>-96.912593303741559</v>
      </c>
    </row>
    <row r="139" spans="1:40">
      <c r="A139" s="2">
        <v>41771</v>
      </c>
      <c r="B139">
        <v>0.71391593848269697</v>
      </c>
      <c r="C139">
        <v>0.68</v>
      </c>
      <c r="D139">
        <f t="shared" si="64"/>
        <v>1.3939159384826971</v>
      </c>
      <c r="E139" t="s">
        <v>2</v>
      </c>
      <c r="F139">
        <f t="shared" si="57"/>
        <v>0.18</v>
      </c>
      <c r="G139" s="6">
        <f t="shared" si="58"/>
        <v>1.2139159384826972</v>
      </c>
      <c r="H139">
        <f t="shared" si="65"/>
        <v>1.1000000000000001</v>
      </c>
      <c r="I139" s="6">
        <f t="shared" si="66"/>
        <v>0.1139159384826971</v>
      </c>
      <c r="J139" s="1">
        <f t="shared" si="67"/>
        <v>0.1139159384826971</v>
      </c>
      <c r="K139" s="7">
        <f t="shared" si="68"/>
        <v>0</v>
      </c>
      <c r="L139" s="1">
        <f t="shared" si="69"/>
        <v>0</v>
      </c>
      <c r="M139" s="14">
        <f t="shared" si="70"/>
        <v>0</v>
      </c>
      <c r="O139" s="14">
        <f t="shared" si="71"/>
        <v>1.3939159384826971</v>
      </c>
      <c r="P139" s="16">
        <f t="shared" si="59"/>
        <v>0</v>
      </c>
      <c r="Q139" s="3"/>
      <c r="R139" s="1">
        <v>5.3</v>
      </c>
      <c r="S139" s="1">
        <f t="shared" si="60"/>
        <v>1.46</v>
      </c>
      <c r="T139" s="1">
        <f t="shared" si="72"/>
        <v>6.76</v>
      </c>
      <c r="U139" s="1"/>
      <c r="V139" s="1">
        <v>1.1000000000000001</v>
      </c>
      <c r="W139" s="1">
        <f t="shared" si="61"/>
        <v>0.1139159384826971</v>
      </c>
      <c r="X139" s="11">
        <v>4</v>
      </c>
      <c r="Y139" s="1"/>
      <c r="Z139">
        <f t="shared" si="73"/>
        <v>1.1000000000000001</v>
      </c>
      <c r="AA139">
        <f t="shared" si="62"/>
        <v>0.1139159384826971</v>
      </c>
      <c r="AB139">
        <f t="shared" si="74"/>
        <v>4</v>
      </c>
      <c r="AC139">
        <f t="shared" si="75"/>
        <v>5.213915938482697</v>
      </c>
      <c r="AE139">
        <f t="shared" si="76"/>
        <v>5.213915938482697</v>
      </c>
      <c r="AF139">
        <f t="shared" si="63"/>
        <v>6.76</v>
      </c>
      <c r="AG139" s="4">
        <f t="shared" si="77"/>
        <v>-1.5460840615173028</v>
      </c>
      <c r="AH139" s="5">
        <f t="shared" si="78"/>
        <v>0</v>
      </c>
      <c r="AI139" s="5">
        <f t="shared" si="79"/>
        <v>-98.458677365258865</v>
      </c>
      <c r="AK139" s="14">
        <f t="shared" si="80"/>
        <v>5.5460840615173028</v>
      </c>
      <c r="AL139" s="12">
        <f t="shared" si="81"/>
        <v>5.3939159384826976</v>
      </c>
      <c r="AM139" s="6"/>
      <c r="AN139" s="8">
        <f t="shared" si="82"/>
        <v>-98.458677365258865</v>
      </c>
    </row>
    <row r="140" spans="1:40">
      <c r="A140" s="2">
        <v>41772</v>
      </c>
      <c r="B140">
        <v>0.76023668843447301</v>
      </c>
      <c r="C140">
        <v>0.59000000000000008</v>
      </c>
      <c r="D140">
        <f t="shared" si="64"/>
        <v>1.3502366884344732</v>
      </c>
      <c r="E140" t="s">
        <v>2</v>
      </c>
      <c r="F140">
        <f t="shared" si="57"/>
        <v>0.18</v>
      </c>
      <c r="G140" s="6">
        <f t="shared" si="58"/>
        <v>1.1702366884344733</v>
      </c>
      <c r="H140">
        <f t="shared" si="65"/>
        <v>1.1000000000000001</v>
      </c>
      <c r="I140" s="6">
        <f t="shared" si="66"/>
        <v>7.0236688434473171E-2</v>
      </c>
      <c r="J140" s="1">
        <f t="shared" si="67"/>
        <v>7.0236688434473171E-2</v>
      </c>
      <c r="K140" s="7">
        <f t="shared" si="68"/>
        <v>0</v>
      </c>
      <c r="L140" s="1">
        <f t="shared" si="69"/>
        <v>0</v>
      </c>
      <c r="M140" s="14">
        <f t="shared" si="70"/>
        <v>0</v>
      </c>
      <c r="O140" s="14">
        <f t="shared" si="71"/>
        <v>1.3502366884344732</v>
      </c>
      <c r="P140" s="16">
        <f t="shared" si="59"/>
        <v>0</v>
      </c>
      <c r="Q140" s="3"/>
      <c r="R140" s="1">
        <v>5.3</v>
      </c>
      <c r="S140" s="1">
        <f t="shared" si="60"/>
        <v>1.46</v>
      </c>
      <c r="T140" s="1">
        <f t="shared" si="72"/>
        <v>6.76</v>
      </c>
      <c r="U140" s="1"/>
      <c r="V140" s="1">
        <v>1.1000000000000001</v>
      </c>
      <c r="W140" s="1">
        <f t="shared" si="61"/>
        <v>7.0236688434473171E-2</v>
      </c>
      <c r="X140" s="11">
        <v>4</v>
      </c>
      <c r="Y140" s="1"/>
      <c r="Z140">
        <f t="shared" si="73"/>
        <v>1.1000000000000001</v>
      </c>
      <c r="AA140">
        <f t="shared" si="62"/>
        <v>7.0236688434473171E-2</v>
      </c>
      <c r="AB140">
        <f t="shared" si="74"/>
        <v>4</v>
      </c>
      <c r="AC140">
        <f t="shared" si="75"/>
        <v>5.170236688434473</v>
      </c>
      <c r="AE140">
        <f t="shared" si="76"/>
        <v>5.170236688434473</v>
      </c>
      <c r="AF140">
        <f t="shared" si="63"/>
        <v>6.76</v>
      </c>
      <c r="AG140" s="4">
        <f t="shared" si="77"/>
        <v>-1.5897633115655267</v>
      </c>
      <c r="AH140" s="5">
        <f t="shared" si="78"/>
        <v>0</v>
      </c>
      <c r="AI140" s="5">
        <f t="shared" si="79"/>
        <v>-100.04844067682438</v>
      </c>
      <c r="AK140" s="14">
        <f t="shared" si="80"/>
        <v>5.5897633115655267</v>
      </c>
      <c r="AL140" s="12">
        <f t="shared" si="81"/>
        <v>5.3502366884344728</v>
      </c>
      <c r="AM140" s="6"/>
      <c r="AN140" s="8">
        <f t="shared" si="82"/>
        <v>-100.04844067682438</v>
      </c>
    </row>
    <row r="141" spans="1:40">
      <c r="A141" s="2">
        <v>41773</v>
      </c>
      <c r="B141">
        <v>0.69194878472250498</v>
      </c>
      <c r="C141">
        <v>0.50000000000000011</v>
      </c>
      <c r="D141">
        <f t="shared" si="64"/>
        <v>1.1919487847225052</v>
      </c>
      <c r="E141" t="s">
        <v>2</v>
      </c>
      <c r="F141">
        <f t="shared" si="57"/>
        <v>0.18</v>
      </c>
      <c r="G141" s="6">
        <f t="shared" si="58"/>
        <v>1.0119487847225053</v>
      </c>
      <c r="H141">
        <f t="shared" si="65"/>
        <v>1.0119487847225053</v>
      </c>
      <c r="I141" s="6">
        <f t="shared" si="66"/>
        <v>0</v>
      </c>
      <c r="J141" s="1">
        <f t="shared" si="67"/>
        <v>0</v>
      </c>
      <c r="K141" s="7">
        <f t="shared" si="68"/>
        <v>0</v>
      </c>
      <c r="L141" s="1">
        <f t="shared" si="69"/>
        <v>0</v>
      </c>
      <c r="M141" s="14">
        <f t="shared" si="70"/>
        <v>0</v>
      </c>
      <c r="O141" s="14">
        <f t="shared" si="71"/>
        <v>1.1919487847225052</v>
      </c>
      <c r="P141" s="16">
        <f t="shared" si="59"/>
        <v>0</v>
      </c>
      <c r="Q141" s="3"/>
      <c r="R141" s="1">
        <v>5.3</v>
      </c>
      <c r="S141" s="1">
        <f t="shared" si="60"/>
        <v>1.46</v>
      </c>
      <c r="T141" s="1">
        <f t="shared" si="72"/>
        <v>6.76</v>
      </c>
      <c r="U141" s="1"/>
      <c r="V141" s="1">
        <v>1.1000000000000001</v>
      </c>
      <c r="W141" s="1">
        <f t="shared" si="61"/>
        <v>0</v>
      </c>
      <c r="X141" s="11">
        <v>4</v>
      </c>
      <c r="Y141" s="1"/>
      <c r="Z141">
        <f t="shared" si="73"/>
        <v>1.1000000000000001</v>
      </c>
      <c r="AA141">
        <f t="shared" si="62"/>
        <v>0</v>
      </c>
      <c r="AB141">
        <f t="shared" si="74"/>
        <v>4</v>
      </c>
      <c r="AC141">
        <f t="shared" si="75"/>
        <v>5.0999999999999996</v>
      </c>
      <c r="AE141">
        <f t="shared" si="76"/>
        <v>5.0999999999999996</v>
      </c>
      <c r="AF141">
        <f t="shared" si="63"/>
        <v>6.76</v>
      </c>
      <c r="AG141" s="4">
        <f t="shared" si="77"/>
        <v>-1.6600000000000001</v>
      </c>
      <c r="AH141" s="5">
        <f t="shared" si="78"/>
        <v>0</v>
      </c>
      <c r="AI141" s="5">
        <f t="shared" si="79"/>
        <v>-101.70844067682438</v>
      </c>
      <c r="AK141" s="14">
        <f t="shared" si="80"/>
        <v>5.66</v>
      </c>
      <c r="AL141" s="12">
        <f t="shared" si="81"/>
        <v>5.1919487847225056</v>
      </c>
      <c r="AM141" s="6"/>
      <c r="AN141" s="8">
        <f t="shared" si="82"/>
        <v>-101.70844067682438</v>
      </c>
    </row>
    <row r="142" spans="1:40">
      <c r="A142" s="2">
        <v>41774</v>
      </c>
      <c r="B142">
        <v>0.66506076388874802</v>
      </c>
      <c r="C142">
        <v>0.41000000000000014</v>
      </c>
      <c r="D142">
        <f t="shared" si="64"/>
        <v>1.0750607638887482</v>
      </c>
      <c r="E142" t="s">
        <v>2</v>
      </c>
      <c r="F142">
        <f t="shared" si="57"/>
        <v>0.18</v>
      </c>
      <c r="G142" s="6">
        <f t="shared" si="58"/>
        <v>0.89506076388874822</v>
      </c>
      <c r="H142">
        <f t="shared" si="65"/>
        <v>0.89506076388874822</v>
      </c>
      <c r="I142" s="6">
        <f t="shared" si="66"/>
        <v>0</v>
      </c>
      <c r="J142" s="1">
        <f t="shared" si="67"/>
        <v>0</v>
      </c>
      <c r="K142" s="7">
        <f t="shared" si="68"/>
        <v>0</v>
      </c>
      <c r="L142" s="1">
        <f t="shared" si="69"/>
        <v>0</v>
      </c>
      <c r="M142" s="14">
        <f t="shared" si="70"/>
        <v>0</v>
      </c>
      <c r="O142" s="14">
        <f t="shared" si="71"/>
        <v>1.0750607638887482</v>
      </c>
      <c r="P142" s="16">
        <f t="shared" si="59"/>
        <v>0</v>
      </c>
      <c r="Q142" s="3"/>
      <c r="R142" s="1">
        <v>5.3</v>
      </c>
      <c r="S142" s="1">
        <f t="shared" si="60"/>
        <v>1.46</v>
      </c>
      <c r="T142" s="1">
        <f t="shared" si="72"/>
        <v>6.76</v>
      </c>
      <c r="U142" s="1"/>
      <c r="V142" s="1">
        <v>1.1000000000000001</v>
      </c>
      <c r="W142" s="1">
        <f t="shared" si="61"/>
        <v>0</v>
      </c>
      <c r="X142" s="11">
        <v>4</v>
      </c>
      <c r="Y142" s="1"/>
      <c r="Z142">
        <f t="shared" si="73"/>
        <v>1.1000000000000001</v>
      </c>
      <c r="AA142">
        <f t="shared" si="62"/>
        <v>0</v>
      </c>
      <c r="AB142">
        <f t="shared" si="74"/>
        <v>4</v>
      </c>
      <c r="AC142">
        <f t="shared" si="75"/>
        <v>5.0999999999999996</v>
      </c>
      <c r="AE142">
        <f t="shared" si="76"/>
        <v>5.0999999999999996</v>
      </c>
      <c r="AF142">
        <f t="shared" si="63"/>
        <v>6.76</v>
      </c>
      <c r="AG142" s="4">
        <f t="shared" si="77"/>
        <v>-1.6600000000000001</v>
      </c>
      <c r="AH142" s="5">
        <f t="shared" si="78"/>
        <v>0</v>
      </c>
      <c r="AI142" s="5">
        <f t="shared" si="79"/>
        <v>-103.36844067682438</v>
      </c>
      <c r="AK142" s="14">
        <f t="shared" si="80"/>
        <v>5.66</v>
      </c>
      <c r="AL142" s="12">
        <f t="shared" si="81"/>
        <v>5.0750607638887484</v>
      </c>
      <c r="AM142" s="6"/>
      <c r="AN142" s="8">
        <f t="shared" si="82"/>
        <v>-103.36844067682438</v>
      </c>
    </row>
    <row r="143" spans="1:40">
      <c r="A143" s="2">
        <v>41775</v>
      </c>
      <c r="B143">
        <v>0.67235243055562599</v>
      </c>
      <c r="C143">
        <v>0.32000000000000017</v>
      </c>
      <c r="D143">
        <f t="shared" si="64"/>
        <v>0.99235243055562616</v>
      </c>
      <c r="E143" t="s">
        <v>2</v>
      </c>
      <c r="F143">
        <f t="shared" si="57"/>
        <v>0.18</v>
      </c>
      <c r="G143" s="6">
        <f t="shared" si="58"/>
        <v>0.81235243055562623</v>
      </c>
      <c r="H143">
        <f t="shared" si="65"/>
        <v>0.81235243055562623</v>
      </c>
      <c r="I143" s="6">
        <f t="shared" si="66"/>
        <v>0</v>
      </c>
      <c r="J143" s="1">
        <f t="shared" si="67"/>
        <v>0</v>
      </c>
      <c r="K143" s="7">
        <f t="shared" si="68"/>
        <v>0</v>
      </c>
      <c r="L143" s="1">
        <f t="shared" si="69"/>
        <v>0</v>
      </c>
      <c r="M143" s="14">
        <f t="shared" si="70"/>
        <v>0</v>
      </c>
      <c r="O143" s="14">
        <f t="shared" si="71"/>
        <v>0.99235243055562616</v>
      </c>
      <c r="P143" s="16">
        <f t="shared" si="59"/>
        <v>0</v>
      </c>
      <c r="Q143" s="3"/>
      <c r="R143" s="1">
        <v>5.3</v>
      </c>
      <c r="S143" s="1">
        <f t="shared" si="60"/>
        <v>1.46</v>
      </c>
      <c r="T143" s="1">
        <f t="shared" si="72"/>
        <v>6.76</v>
      </c>
      <c r="U143" s="1"/>
      <c r="V143" s="1">
        <v>1.1000000000000001</v>
      </c>
      <c r="W143" s="1">
        <f t="shared" si="61"/>
        <v>0</v>
      </c>
      <c r="X143" s="11">
        <v>4</v>
      </c>
      <c r="Y143" s="1"/>
      <c r="Z143">
        <f t="shared" si="73"/>
        <v>1.1000000000000001</v>
      </c>
      <c r="AA143">
        <f t="shared" si="62"/>
        <v>0</v>
      </c>
      <c r="AB143">
        <f t="shared" si="74"/>
        <v>4</v>
      </c>
      <c r="AC143">
        <f t="shared" si="75"/>
        <v>5.0999999999999996</v>
      </c>
      <c r="AE143">
        <f t="shared" si="76"/>
        <v>5.0999999999999996</v>
      </c>
      <c r="AF143">
        <f t="shared" si="63"/>
        <v>6.76</v>
      </c>
      <c r="AG143" s="4">
        <f t="shared" si="77"/>
        <v>-1.6600000000000001</v>
      </c>
      <c r="AH143" s="5">
        <f t="shared" si="78"/>
        <v>0</v>
      </c>
      <c r="AI143" s="5">
        <f t="shared" si="79"/>
        <v>-105.02844067682437</v>
      </c>
      <c r="AK143" s="14">
        <f t="shared" si="80"/>
        <v>5.66</v>
      </c>
      <c r="AL143" s="12">
        <f t="shared" si="81"/>
        <v>4.9923524305556262</v>
      </c>
      <c r="AM143" s="6"/>
      <c r="AN143" s="8">
        <f t="shared" si="82"/>
        <v>-105.02844067682437</v>
      </c>
    </row>
    <row r="144" spans="1:40">
      <c r="A144" s="2">
        <v>41776</v>
      </c>
      <c r="B144">
        <v>1.0865324221592101</v>
      </c>
      <c r="C144">
        <v>0.23000000000000018</v>
      </c>
      <c r="D144">
        <f t="shared" si="64"/>
        <v>1.3165324221592103</v>
      </c>
      <c r="E144" t="s">
        <v>2</v>
      </c>
      <c r="F144">
        <f t="shared" si="57"/>
        <v>0.18</v>
      </c>
      <c r="G144" s="6">
        <f t="shared" si="58"/>
        <v>1.1365324221592104</v>
      </c>
      <c r="H144">
        <f t="shared" si="65"/>
        <v>1.1000000000000001</v>
      </c>
      <c r="I144" s="6">
        <f t="shared" si="66"/>
        <v>3.6532422159210265E-2</v>
      </c>
      <c r="J144" s="1">
        <f t="shared" si="67"/>
        <v>3.6532422159210265E-2</v>
      </c>
      <c r="K144" s="7">
        <f t="shared" si="68"/>
        <v>0</v>
      </c>
      <c r="L144" s="1">
        <f t="shared" si="69"/>
        <v>0</v>
      </c>
      <c r="M144" s="14">
        <f t="shared" si="70"/>
        <v>0</v>
      </c>
      <c r="O144" s="14">
        <f t="shared" si="71"/>
        <v>1.3165324221592103</v>
      </c>
      <c r="P144" s="16">
        <f t="shared" si="59"/>
        <v>0</v>
      </c>
      <c r="Q144" s="3"/>
      <c r="R144" s="1">
        <v>5.3</v>
      </c>
      <c r="S144" s="1">
        <f t="shared" si="60"/>
        <v>1.46</v>
      </c>
      <c r="T144" s="1">
        <f t="shared" si="72"/>
        <v>6.76</v>
      </c>
      <c r="U144" s="1"/>
      <c r="V144" s="1">
        <v>1.1000000000000001</v>
      </c>
      <c r="W144" s="1">
        <f t="shared" si="61"/>
        <v>3.6532422159210265E-2</v>
      </c>
      <c r="X144" s="11">
        <v>4</v>
      </c>
      <c r="Y144" s="1"/>
      <c r="Z144">
        <f t="shared" si="73"/>
        <v>1.1000000000000001</v>
      </c>
      <c r="AA144">
        <f t="shared" si="62"/>
        <v>3.6532422159210265E-2</v>
      </c>
      <c r="AB144">
        <f t="shared" si="74"/>
        <v>4</v>
      </c>
      <c r="AC144">
        <f t="shared" si="75"/>
        <v>5.1365324221592106</v>
      </c>
      <c r="AE144">
        <f t="shared" si="76"/>
        <v>5.1365324221592106</v>
      </c>
      <c r="AF144">
        <f t="shared" si="63"/>
        <v>6.76</v>
      </c>
      <c r="AG144" s="4">
        <f t="shared" si="77"/>
        <v>-1.6234675778407892</v>
      </c>
      <c r="AH144" s="5">
        <f t="shared" si="78"/>
        <v>0</v>
      </c>
      <c r="AI144" s="5">
        <f t="shared" si="79"/>
        <v>-106.65190825466516</v>
      </c>
      <c r="AK144" s="14">
        <f t="shared" si="80"/>
        <v>5.6234675778407901</v>
      </c>
      <c r="AL144" s="12">
        <f t="shared" si="81"/>
        <v>5.3165324221592103</v>
      </c>
      <c r="AM144" s="6"/>
      <c r="AN144" s="8">
        <f t="shared" si="82"/>
        <v>-106.65190825466516</v>
      </c>
    </row>
    <row r="145" spans="1:40">
      <c r="A145" s="2">
        <v>41777</v>
      </c>
      <c r="B145">
        <v>1.55305433042437</v>
      </c>
      <c r="C145">
        <v>0.14000000000000018</v>
      </c>
      <c r="D145">
        <f t="shared" si="64"/>
        <v>1.6930543304243701</v>
      </c>
      <c r="E145" t="s">
        <v>2</v>
      </c>
      <c r="F145">
        <f t="shared" si="57"/>
        <v>0.18</v>
      </c>
      <c r="G145" s="6">
        <f t="shared" si="58"/>
        <v>1.5130543304243702</v>
      </c>
      <c r="H145">
        <f t="shared" si="65"/>
        <v>1.1000000000000001</v>
      </c>
      <c r="I145" s="6">
        <f t="shared" si="66"/>
        <v>0.41305433042437012</v>
      </c>
      <c r="J145" s="1">
        <f t="shared" si="67"/>
        <v>0.41305433042437012</v>
      </c>
      <c r="K145" s="7">
        <f t="shared" si="68"/>
        <v>0</v>
      </c>
      <c r="L145" s="1">
        <f t="shared" si="69"/>
        <v>0</v>
      </c>
      <c r="M145" s="14">
        <f t="shared" si="70"/>
        <v>0</v>
      </c>
      <c r="O145" s="14">
        <f t="shared" si="71"/>
        <v>1.6930543304243701</v>
      </c>
      <c r="P145" s="16">
        <f t="shared" si="59"/>
        <v>0</v>
      </c>
      <c r="Q145" s="3"/>
      <c r="R145" s="1">
        <v>5.3</v>
      </c>
      <c r="S145" s="1">
        <f t="shared" si="60"/>
        <v>1.46</v>
      </c>
      <c r="T145" s="1">
        <f t="shared" si="72"/>
        <v>6.76</v>
      </c>
      <c r="U145" s="1"/>
      <c r="V145" s="1">
        <v>1.1000000000000001</v>
      </c>
      <c r="W145" s="1">
        <f t="shared" si="61"/>
        <v>0.41305433042437012</v>
      </c>
      <c r="X145" s="11">
        <v>4</v>
      </c>
      <c r="Y145" s="1"/>
      <c r="Z145">
        <f t="shared" si="73"/>
        <v>1.1000000000000001</v>
      </c>
      <c r="AA145">
        <f t="shared" si="62"/>
        <v>0.41305433042437012</v>
      </c>
      <c r="AB145">
        <f t="shared" si="74"/>
        <v>4</v>
      </c>
      <c r="AC145">
        <f t="shared" si="75"/>
        <v>5.51305433042437</v>
      </c>
      <c r="AE145">
        <f t="shared" si="76"/>
        <v>5.51305433042437</v>
      </c>
      <c r="AF145">
        <f t="shared" si="63"/>
        <v>6.76</v>
      </c>
      <c r="AG145" s="4">
        <f t="shared" si="77"/>
        <v>-1.2469456695756298</v>
      </c>
      <c r="AH145" s="5">
        <f t="shared" si="78"/>
        <v>0</v>
      </c>
      <c r="AI145" s="5">
        <f t="shared" si="79"/>
        <v>-107.89885392424078</v>
      </c>
      <c r="AK145" s="14">
        <f t="shared" si="80"/>
        <v>5.2469456695756298</v>
      </c>
      <c r="AL145" s="12">
        <f t="shared" si="81"/>
        <v>5.6930543304243706</v>
      </c>
      <c r="AM145" s="6"/>
      <c r="AN145" s="8">
        <f t="shared" si="82"/>
        <v>-107.89885392424078</v>
      </c>
    </row>
    <row r="146" spans="1:40">
      <c r="A146" s="2">
        <v>41778</v>
      </c>
      <c r="B146">
        <v>1.58261302487047</v>
      </c>
      <c r="C146">
        <v>0.05</v>
      </c>
      <c r="D146">
        <f t="shared" si="64"/>
        <v>1.63261302487047</v>
      </c>
      <c r="E146" t="s">
        <v>2</v>
      </c>
      <c r="F146">
        <f t="shared" si="57"/>
        <v>0.18</v>
      </c>
      <c r="G146" s="6">
        <f t="shared" si="58"/>
        <v>1.4526130248704701</v>
      </c>
      <c r="H146">
        <f t="shared" si="65"/>
        <v>1.1000000000000001</v>
      </c>
      <c r="I146" s="6">
        <f t="shared" si="66"/>
        <v>0.35261302487046997</v>
      </c>
      <c r="J146" s="1">
        <f t="shared" si="67"/>
        <v>0.35261302487046997</v>
      </c>
      <c r="K146" s="7">
        <f t="shared" si="68"/>
        <v>0</v>
      </c>
      <c r="L146" s="1">
        <f t="shared" si="69"/>
        <v>0</v>
      </c>
      <c r="M146" s="14">
        <f t="shared" si="70"/>
        <v>0</v>
      </c>
      <c r="O146" s="14">
        <f t="shared" si="71"/>
        <v>1.63261302487047</v>
      </c>
      <c r="P146" s="16">
        <f t="shared" si="59"/>
        <v>0</v>
      </c>
      <c r="Q146" s="3"/>
      <c r="R146" s="1">
        <v>5.3</v>
      </c>
      <c r="S146" s="1">
        <f t="shared" si="60"/>
        <v>1.46</v>
      </c>
      <c r="T146" s="1">
        <f t="shared" si="72"/>
        <v>6.76</v>
      </c>
      <c r="U146" s="1"/>
      <c r="V146" s="1">
        <v>1.1000000000000001</v>
      </c>
      <c r="W146" s="1">
        <f t="shared" si="61"/>
        <v>0.35261302487046997</v>
      </c>
      <c r="X146" s="11">
        <v>4</v>
      </c>
      <c r="Y146" s="1"/>
      <c r="Z146">
        <f t="shared" si="73"/>
        <v>1.1000000000000001</v>
      </c>
      <c r="AA146">
        <f t="shared" si="62"/>
        <v>0.35261302487046997</v>
      </c>
      <c r="AB146">
        <f t="shared" si="74"/>
        <v>4</v>
      </c>
      <c r="AC146">
        <f t="shared" si="75"/>
        <v>5.4526130248704696</v>
      </c>
      <c r="AE146">
        <f t="shared" si="76"/>
        <v>5.4526130248704696</v>
      </c>
      <c r="AF146">
        <f t="shared" si="63"/>
        <v>6.76</v>
      </c>
      <c r="AG146" s="4">
        <f t="shared" si="77"/>
        <v>-1.3073869751295302</v>
      </c>
      <c r="AH146" s="5">
        <f t="shared" si="78"/>
        <v>0</v>
      </c>
      <c r="AI146" s="5">
        <f t="shared" si="79"/>
        <v>-109.20624089937031</v>
      </c>
      <c r="AK146" s="14">
        <f t="shared" si="80"/>
        <v>5.3073869751295302</v>
      </c>
      <c r="AL146" s="12">
        <f t="shared" si="81"/>
        <v>5.6326130248704702</v>
      </c>
      <c r="AM146" s="6"/>
      <c r="AN146" s="8">
        <f t="shared" si="82"/>
        <v>-109.20624089937031</v>
      </c>
    </row>
    <row r="147" spans="1:40">
      <c r="A147" s="2">
        <v>41779</v>
      </c>
      <c r="B147">
        <v>1.61076615484182</v>
      </c>
      <c r="C147">
        <v>0.05</v>
      </c>
      <c r="D147">
        <f t="shared" si="64"/>
        <v>1.66076615484182</v>
      </c>
      <c r="E147" t="s">
        <v>2</v>
      </c>
      <c r="F147">
        <f t="shared" si="57"/>
        <v>0.18</v>
      </c>
      <c r="G147" s="6">
        <f t="shared" si="58"/>
        <v>1.4807661548418201</v>
      </c>
      <c r="H147">
        <f t="shared" si="65"/>
        <v>1.1000000000000001</v>
      </c>
      <c r="I147" s="6">
        <f t="shared" si="66"/>
        <v>0.38076615484181997</v>
      </c>
      <c r="J147" s="1">
        <f t="shared" si="67"/>
        <v>0.38076615484181997</v>
      </c>
      <c r="K147" s="7">
        <f t="shared" si="68"/>
        <v>0</v>
      </c>
      <c r="L147" s="1">
        <f t="shared" si="69"/>
        <v>0</v>
      </c>
      <c r="M147" s="14">
        <f t="shared" si="70"/>
        <v>0</v>
      </c>
      <c r="O147" s="14">
        <f t="shared" si="71"/>
        <v>1.66076615484182</v>
      </c>
      <c r="P147" s="16">
        <f t="shared" si="59"/>
        <v>0</v>
      </c>
      <c r="Q147" s="3"/>
      <c r="R147" s="1">
        <v>5.3</v>
      </c>
      <c r="S147" s="1">
        <f t="shared" si="60"/>
        <v>1.46</v>
      </c>
      <c r="T147" s="1">
        <f t="shared" si="72"/>
        <v>6.76</v>
      </c>
      <c r="U147" s="1"/>
      <c r="V147" s="1">
        <v>1.1000000000000001</v>
      </c>
      <c r="W147" s="1">
        <f t="shared" si="61"/>
        <v>0.38076615484181997</v>
      </c>
      <c r="X147" s="11">
        <v>4</v>
      </c>
      <c r="Y147" s="1"/>
      <c r="Z147">
        <f t="shared" si="73"/>
        <v>1.1000000000000001</v>
      </c>
      <c r="AA147">
        <f t="shared" si="62"/>
        <v>0.38076615484181997</v>
      </c>
      <c r="AB147">
        <f t="shared" si="74"/>
        <v>4</v>
      </c>
      <c r="AC147">
        <f t="shared" si="75"/>
        <v>5.4807661548418203</v>
      </c>
      <c r="AE147">
        <f t="shared" si="76"/>
        <v>5.4807661548418203</v>
      </c>
      <c r="AF147">
        <f t="shared" si="63"/>
        <v>6.76</v>
      </c>
      <c r="AG147" s="4">
        <f t="shared" si="77"/>
        <v>-1.2792338451581795</v>
      </c>
      <c r="AH147" s="5">
        <f t="shared" si="78"/>
        <v>0</v>
      </c>
      <c r="AI147" s="5">
        <f t="shared" si="79"/>
        <v>-110.48547474452849</v>
      </c>
      <c r="AK147" s="14">
        <f t="shared" si="80"/>
        <v>5.2792338451581804</v>
      </c>
      <c r="AL147" s="12">
        <f t="shared" si="81"/>
        <v>5.66076615484182</v>
      </c>
      <c r="AM147" s="6"/>
      <c r="AN147" s="8">
        <f t="shared" si="82"/>
        <v>-110.48547474452849</v>
      </c>
    </row>
    <row r="148" spans="1:40">
      <c r="A148" s="2">
        <v>41780</v>
      </c>
      <c r="B148">
        <v>1.6174237872941299</v>
      </c>
      <c r="C148">
        <v>0.05</v>
      </c>
      <c r="D148">
        <f t="shared" si="64"/>
        <v>1.66742378729413</v>
      </c>
      <c r="E148" t="s">
        <v>2</v>
      </c>
      <c r="F148">
        <f t="shared" si="57"/>
        <v>0.18</v>
      </c>
      <c r="G148" s="6">
        <f t="shared" si="58"/>
        <v>1.4874237872941301</v>
      </c>
      <c r="H148">
        <f t="shared" si="65"/>
        <v>1.1000000000000001</v>
      </c>
      <c r="I148" s="6">
        <f t="shared" si="66"/>
        <v>0.38742378729412996</v>
      </c>
      <c r="J148" s="1">
        <f t="shared" si="67"/>
        <v>0.38742378729412996</v>
      </c>
      <c r="K148" s="7">
        <f t="shared" si="68"/>
        <v>0</v>
      </c>
      <c r="L148" s="1">
        <f t="shared" si="69"/>
        <v>0</v>
      </c>
      <c r="M148" s="14">
        <f t="shared" si="70"/>
        <v>0</v>
      </c>
      <c r="O148" s="14">
        <f t="shared" si="71"/>
        <v>1.66742378729413</v>
      </c>
      <c r="P148" s="16">
        <f t="shared" si="59"/>
        <v>0</v>
      </c>
      <c r="Q148" s="3"/>
      <c r="R148" s="1">
        <v>5.3</v>
      </c>
      <c r="S148" s="1">
        <f t="shared" si="60"/>
        <v>1.46</v>
      </c>
      <c r="T148" s="1">
        <f t="shared" si="72"/>
        <v>6.76</v>
      </c>
      <c r="U148" s="1"/>
      <c r="V148" s="1">
        <v>1.1000000000000001</v>
      </c>
      <c r="W148" s="1">
        <f t="shared" si="61"/>
        <v>0.38742378729412996</v>
      </c>
      <c r="X148" s="11">
        <v>4</v>
      </c>
      <c r="Y148" s="1"/>
      <c r="Z148">
        <f t="shared" si="73"/>
        <v>1.1000000000000001</v>
      </c>
      <c r="AA148">
        <f t="shared" si="62"/>
        <v>0.38742378729412996</v>
      </c>
      <c r="AB148">
        <f t="shared" si="74"/>
        <v>4</v>
      </c>
      <c r="AC148">
        <f t="shared" si="75"/>
        <v>5.4874237872941301</v>
      </c>
      <c r="AE148">
        <f t="shared" si="76"/>
        <v>5.4874237872941301</v>
      </c>
      <c r="AF148">
        <f t="shared" si="63"/>
        <v>6.76</v>
      </c>
      <c r="AG148" s="4">
        <f t="shared" si="77"/>
        <v>-1.2725762127058697</v>
      </c>
      <c r="AH148" s="5">
        <f t="shared" si="78"/>
        <v>0</v>
      </c>
      <c r="AI148" s="5">
        <f t="shared" si="79"/>
        <v>-111.75805095723436</v>
      </c>
      <c r="AK148" s="14">
        <f t="shared" si="80"/>
        <v>5.2725762127058697</v>
      </c>
      <c r="AL148" s="12">
        <f t="shared" si="81"/>
        <v>5.6674237872941298</v>
      </c>
      <c r="AM148" s="6"/>
      <c r="AN148" s="8">
        <f t="shared" si="82"/>
        <v>-111.75805095723436</v>
      </c>
    </row>
    <row r="149" spans="1:40">
      <c r="A149" s="2">
        <v>41781</v>
      </c>
      <c r="B149">
        <v>1.6597431170933199</v>
      </c>
      <c r="C149">
        <v>0.05</v>
      </c>
      <c r="D149">
        <f t="shared" si="64"/>
        <v>1.7097431170933199</v>
      </c>
      <c r="E149" t="s">
        <v>2</v>
      </c>
      <c r="F149">
        <f t="shared" si="57"/>
        <v>0.18</v>
      </c>
      <c r="G149" s="6">
        <f t="shared" si="58"/>
        <v>1.52974311709332</v>
      </c>
      <c r="H149">
        <f t="shared" si="65"/>
        <v>1.1000000000000001</v>
      </c>
      <c r="I149" s="6">
        <f t="shared" si="66"/>
        <v>0.42974311709331992</v>
      </c>
      <c r="J149" s="1">
        <f t="shared" si="67"/>
        <v>0.42974311709331992</v>
      </c>
      <c r="K149" s="7">
        <f t="shared" si="68"/>
        <v>0</v>
      </c>
      <c r="L149" s="1">
        <f t="shared" si="69"/>
        <v>0</v>
      </c>
      <c r="M149" s="14">
        <f t="shared" si="70"/>
        <v>0</v>
      </c>
      <c r="O149" s="14">
        <f t="shared" si="71"/>
        <v>1.7097431170933199</v>
      </c>
      <c r="P149" s="16">
        <f t="shared" si="59"/>
        <v>0</v>
      </c>
      <c r="Q149" s="3"/>
      <c r="R149" s="1">
        <v>5.3</v>
      </c>
      <c r="S149" s="1">
        <f t="shared" si="60"/>
        <v>1.46</v>
      </c>
      <c r="T149" s="1">
        <f t="shared" si="72"/>
        <v>6.76</v>
      </c>
      <c r="U149" s="1"/>
      <c r="V149" s="1">
        <v>1.1000000000000001</v>
      </c>
      <c r="W149" s="1">
        <f t="shared" si="61"/>
        <v>0.42974311709331992</v>
      </c>
      <c r="X149" s="11">
        <v>4</v>
      </c>
      <c r="Y149" s="1"/>
      <c r="Z149">
        <f t="shared" si="73"/>
        <v>1.1000000000000001</v>
      </c>
      <c r="AA149">
        <f t="shared" si="62"/>
        <v>0.42974311709331992</v>
      </c>
      <c r="AB149">
        <f t="shared" si="74"/>
        <v>4</v>
      </c>
      <c r="AC149">
        <f t="shared" si="75"/>
        <v>5.5297431170933198</v>
      </c>
      <c r="AE149">
        <f t="shared" si="76"/>
        <v>5.5297431170933198</v>
      </c>
      <c r="AF149">
        <f t="shared" si="63"/>
        <v>6.76</v>
      </c>
      <c r="AG149" s="4">
        <f t="shared" si="77"/>
        <v>-1.23025688290668</v>
      </c>
      <c r="AH149" s="5">
        <f t="shared" si="78"/>
        <v>0</v>
      </c>
      <c r="AI149" s="5">
        <f t="shared" si="79"/>
        <v>-112.98830784014103</v>
      </c>
      <c r="AK149" s="14">
        <f t="shared" si="80"/>
        <v>5.23025688290668</v>
      </c>
      <c r="AL149" s="12">
        <f t="shared" si="81"/>
        <v>5.7097431170933195</v>
      </c>
      <c r="AM149" s="6"/>
      <c r="AN149" s="8">
        <f t="shared" si="82"/>
        <v>-112.98830784014103</v>
      </c>
    </row>
    <row r="150" spans="1:40">
      <c r="A150" s="2">
        <v>41782</v>
      </c>
      <c r="B150">
        <v>1.7402912232960199</v>
      </c>
      <c r="C150">
        <v>0.05</v>
      </c>
      <c r="D150">
        <f t="shared" si="64"/>
        <v>1.79029122329602</v>
      </c>
      <c r="E150" t="s">
        <v>2</v>
      </c>
      <c r="F150">
        <f t="shared" si="57"/>
        <v>0.18</v>
      </c>
      <c r="G150" s="6">
        <f t="shared" si="58"/>
        <v>1.61029122329602</v>
      </c>
      <c r="H150">
        <f t="shared" si="65"/>
        <v>1.1000000000000001</v>
      </c>
      <c r="I150" s="6">
        <f t="shared" si="66"/>
        <v>0.51029122329601995</v>
      </c>
      <c r="J150" s="1">
        <f t="shared" si="67"/>
        <v>0.51029122329601995</v>
      </c>
      <c r="K150" s="7">
        <f t="shared" si="68"/>
        <v>0</v>
      </c>
      <c r="L150" s="1">
        <f t="shared" si="69"/>
        <v>0</v>
      </c>
      <c r="M150" s="14">
        <f t="shared" si="70"/>
        <v>0</v>
      </c>
      <c r="O150" s="14">
        <f t="shared" si="71"/>
        <v>1.79029122329602</v>
      </c>
      <c r="P150" s="16">
        <f t="shared" si="59"/>
        <v>0</v>
      </c>
      <c r="Q150" s="3"/>
      <c r="R150" s="1">
        <v>5.3</v>
      </c>
      <c r="S150" s="1">
        <f t="shared" si="60"/>
        <v>1.46</v>
      </c>
      <c r="T150" s="1">
        <f t="shared" si="72"/>
        <v>6.76</v>
      </c>
      <c r="U150" s="1"/>
      <c r="V150" s="1">
        <v>1.1000000000000001</v>
      </c>
      <c r="W150" s="1">
        <f t="shared" si="61"/>
        <v>0.51029122329601995</v>
      </c>
      <c r="X150" s="11">
        <v>4</v>
      </c>
      <c r="Y150" s="1"/>
      <c r="Z150">
        <f t="shared" si="73"/>
        <v>1.1000000000000001</v>
      </c>
      <c r="AA150">
        <f t="shared" si="62"/>
        <v>0.51029122329601995</v>
      </c>
      <c r="AB150">
        <f t="shared" si="74"/>
        <v>4</v>
      </c>
      <c r="AC150">
        <f t="shared" si="75"/>
        <v>5.61029122329602</v>
      </c>
      <c r="AE150">
        <f t="shared" si="76"/>
        <v>5.61029122329602</v>
      </c>
      <c r="AF150">
        <f t="shared" si="63"/>
        <v>6.76</v>
      </c>
      <c r="AG150" s="4">
        <f t="shared" si="77"/>
        <v>-1.1497087767039798</v>
      </c>
      <c r="AH150" s="5">
        <f t="shared" si="78"/>
        <v>0</v>
      </c>
      <c r="AI150" s="5">
        <f t="shared" si="79"/>
        <v>-114.13801661684501</v>
      </c>
      <c r="AK150" s="14">
        <f t="shared" si="80"/>
        <v>5.1497087767039798</v>
      </c>
      <c r="AL150" s="12">
        <f t="shared" si="81"/>
        <v>5.7902912232960198</v>
      </c>
      <c r="AM150" s="6"/>
      <c r="AN150" s="8">
        <f t="shared" si="82"/>
        <v>-114.13801661684501</v>
      </c>
    </row>
    <row r="151" spans="1:40">
      <c r="A151" s="2">
        <v>41783</v>
      </c>
      <c r="B151">
        <v>1.5575535528047399</v>
      </c>
      <c r="C151">
        <v>0.05</v>
      </c>
      <c r="D151">
        <f t="shared" si="64"/>
        <v>1.60755355280474</v>
      </c>
      <c r="E151" t="s">
        <v>2</v>
      </c>
      <c r="F151">
        <f t="shared" si="57"/>
        <v>0.18</v>
      </c>
      <c r="G151" s="6">
        <f t="shared" si="58"/>
        <v>1.4275535528047401</v>
      </c>
      <c r="H151">
        <f t="shared" si="65"/>
        <v>1.1000000000000001</v>
      </c>
      <c r="I151" s="6">
        <f t="shared" si="66"/>
        <v>0.32755355280473997</v>
      </c>
      <c r="J151" s="1">
        <f t="shared" si="67"/>
        <v>0.32755355280473997</v>
      </c>
      <c r="K151" s="7">
        <f t="shared" si="68"/>
        <v>0</v>
      </c>
      <c r="L151" s="1">
        <f t="shared" si="69"/>
        <v>0</v>
      </c>
      <c r="M151" s="14">
        <f t="shared" si="70"/>
        <v>0</v>
      </c>
      <c r="O151" s="14">
        <f t="shared" si="71"/>
        <v>1.60755355280474</v>
      </c>
      <c r="P151" s="16">
        <f t="shared" si="59"/>
        <v>0</v>
      </c>
      <c r="Q151" s="3"/>
      <c r="R151" s="1">
        <v>5.3</v>
      </c>
      <c r="S151" s="1">
        <f t="shared" si="60"/>
        <v>1.46</v>
      </c>
      <c r="T151" s="1">
        <f t="shared" si="72"/>
        <v>6.76</v>
      </c>
      <c r="U151" s="1"/>
      <c r="V151" s="1">
        <v>1.1000000000000001</v>
      </c>
      <c r="W151" s="1">
        <f t="shared" si="61"/>
        <v>0.32755355280473997</v>
      </c>
      <c r="X151" s="11">
        <v>4</v>
      </c>
      <c r="Y151" s="1"/>
      <c r="Z151">
        <f t="shared" si="73"/>
        <v>1.1000000000000001</v>
      </c>
      <c r="AA151">
        <f t="shared" si="62"/>
        <v>0.32755355280473997</v>
      </c>
      <c r="AB151">
        <f t="shared" si="74"/>
        <v>4</v>
      </c>
      <c r="AC151">
        <f t="shared" si="75"/>
        <v>5.4275535528047403</v>
      </c>
      <c r="AE151">
        <f t="shared" si="76"/>
        <v>5.4275535528047403</v>
      </c>
      <c r="AF151">
        <f t="shared" si="63"/>
        <v>6.76</v>
      </c>
      <c r="AG151" s="4">
        <f t="shared" si="77"/>
        <v>-1.3324464471952595</v>
      </c>
      <c r="AH151" s="5">
        <f t="shared" si="78"/>
        <v>0</v>
      </c>
      <c r="AI151" s="5">
        <f t="shared" si="79"/>
        <v>-115.47046306404027</v>
      </c>
      <c r="AK151" s="14">
        <f t="shared" si="80"/>
        <v>5.3324464471952604</v>
      </c>
      <c r="AL151" s="12">
        <f t="shared" si="81"/>
        <v>5.60755355280474</v>
      </c>
      <c r="AM151" s="6"/>
      <c r="AN151" s="8">
        <f t="shared" si="82"/>
        <v>-115.47046306404027</v>
      </c>
    </row>
    <row r="152" spans="1:40">
      <c r="A152" s="2">
        <v>41784</v>
      </c>
      <c r="B152">
        <v>1.4655298664001699</v>
      </c>
      <c r="C152">
        <v>0.05</v>
      </c>
      <c r="D152">
        <f t="shared" si="64"/>
        <v>1.51552986640017</v>
      </c>
      <c r="E152" t="s">
        <v>2</v>
      </c>
      <c r="F152">
        <f t="shared" si="57"/>
        <v>0.18</v>
      </c>
      <c r="G152" s="6">
        <f t="shared" si="58"/>
        <v>1.33552986640017</v>
      </c>
      <c r="H152">
        <f t="shared" si="65"/>
        <v>1.1000000000000001</v>
      </c>
      <c r="I152" s="6">
        <f t="shared" si="66"/>
        <v>0.23552986640016993</v>
      </c>
      <c r="J152" s="1">
        <f t="shared" si="67"/>
        <v>0.23552986640016993</v>
      </c>
      <c r="K152" s="7">
        <f t="shared" si="68"/>
        <v>0</v>
      </c>
      <c r="L152" s="1">
        <f t="shared" si="69"/>
        <v>0</v>
      </c>
      <c r="M152" s="14">
        <f t="shared" si="70"/>
        <v>0</v>
      </c>
      <c r="O152" s="14">
        <f t="shared" si="71"/>
        <v>1.51552986640017</v>
      </c>
      <c r="P152" s="16">
        <f t="shared" si="59"/>
        <v>0</v>
      </c>
      <c r="Q152" s="3"/>
      <c r="R152" s="1">
        <v>5.3</v>
      </c>
      <c r="S152" s="1">
        <f t="shared" si="60"/>
        <v>1.46</v>
      </c>
      <c r="T152" s="1">
        <f t="shared" si="72"/>
        <v>6.76</v>
      </c>
      <c r="U152" s="1"/>
      <c r="V152" s="1">
        <v>1.1000000000000001</v>
      </c>
      <c r="W152" s="1">
        <f t="shared" si="61"/>
        <v>0.23552986640016993</v>
      </c>
      <c r="X152" s="11">
        <v>4</v>
      </c>
      <c r="Y152" s="1"/>
      <c r="Z152">
        <f t="shared" si="73"/>
        <v>1.1000000000000001</v>
      </c>
      <c r="AA152">
        <f t="shared" si="62"/>
        <v>0.23552986640016993</v>
      </c>
      <c r="AB152">
        <f t="shared" si="74"/>
        <v>4</v>
      </c>
      <c r="AC152">
        <f t="shared" si="75"/>
        <v>5.3355298664001705</v>
      </c>
      <c r="AE152">
        <f t="shared" si="76"/>
        <v>5.3355298664001705</v>
      </c>
      <c r="AF152">
        <f t="shared" si="63"/>
        <v>6.76</v>
      </c>
      <c r="AG152" s="4">
        <f t="shared" si="77"/>
        <v>-1.4244701335998293</v>
      </c>
      <c r="AH152" s="5">
        <f t="shared" si="78"/>
        <v>0</v>
      </c>
      <c r="AI152" s="5">
        <f t="shared" si="79"/>
        <v>-116.8949331976401</v>
      </c>
      <c r="AK152" s="14">
        <f t="shared" si="80"/>
        <v>5.4244701335998302</v>
      </c>
      <c r="AL152" s="12">
        <f t="shared" si="81"/>
        <v>5.5155298664001702</v>
      </c>
      <c r="AM152" s="6"/>
      <c r="AN152" s="8">
        <f t="shared" si="82"/>
        <v>-116.8949331976401</v>
      </c>
    </row>
    <row r="153" spans="1:40">
      <c r="A153" s="2">
        <v>41785</v>
      </c>
      <c r="B153">
        <v>1.4927041336498701</v>
      </c>
      <c r="C153">
        <v>0.05</v>
      </c>
      <c r="D153">
        <f t="shared" si="64"/>
        <v>1.5427041336498701</v>
      </c>
      <c r="E153" t="s">
        <v>2</v>
      </c>
      <c r="F153">
        <f t="shared" si="57"/>
        <v>0.18</v>
      </c>
      <c r="G153" s="6">
        <f t="shared" si="58"/>
        <v>1.3627041336498702</v>
      </c>
      <c r="H153">
        <f t="shared" si="65"/>
        <v>1.1000000000000001</v>
      </c>
      <c r="I153" s="6">
        <f t="shared" si="66"/>
        <v>0.26270413364987011</v>
      </c>
      <c r="J153" s="1">
        <f t="shared" si="67"/>
        <v>0.26270413364987011</v>
      </c>
      <c r="K153" s="7">
        <f t="shared" si="68"/>
        <v>0</v>
      </c>
      <c r="L153" s="1">
        <f t="shared" si="69"/>
        <v>0</v>
      </c>
      <c r="M153" s="14">
        <f t="shared" si="70"/>
        <v>0</v>
      </c>
      <c r="O153" s="14">
        <f t="shared" si="71"/>
        <v>1.5427041336498701</v>
      </c>
      <c r="P153" s="16">
        <f t="shared" si="59"/>
        <v>0</v>
      </c>
      <c r="Q153" s="3"/>
      <c r="R153" s="1">
        <v>5.3</v>
      </c>
      <c r="S153" s="1">
        <f t="shared" si="60"/>
        <v>1.46</v>
      </c>
      <c r="T153" s="1">
        <f t="shared" si="72"/>
        <v>6.76</v>
      </c>
      <c r="U153" s="1"/>
      <c r="V153" s="1">
        <v>1.1000000000000001</v>
      </c>
      <c r="W153" s="1">
        <f t="shared" si="61"/>
        <v>0.26270413364987011</v>
      </c>
      <c r="X153" s="11">
        <v>4</v>
      </c>
      <c r="Y153" s="1"/>
      <c r="Z153">
        <f t="shared" si="73"/>
        <v>1.1000000000000001</v>
      </c>
      <c r="AA153">
        <f t="shared" si="62"/>
        <v>0.26270413364987011</v>
      </c>
      <c r="AB153">
        <f t="shared" si="74"/>
        <v>4</v>
      </c>
      <c r="AC153">
        <f t="shared" si="75"/>
        <v>5.3627041336498706</v>
      </c>
      <c r="AE153">
        <f t="shared" si="76"/>
        <v>5.3627041336498706</v>
      </c>
      <c r="AF153">
        <f t="shared" si="63"/>
        <v>6.76</v>
      </c>
      <c r="AG153" s="4">
        <f t="shared" si="77"/>
        <v>-1.3972958663501291</v>
      </c>
      <c r="AH153" s="5">
        <f t="shared" si="78"/>
        <v>0</v>
      </c>
      <c r="AI153" s="5">
        <f t="shared" si="79"/>
        <v>-118.29222906399023</v>
      </c>
      <c r="AK153" s="14">
        <f t="shared" si="80"/>
        <v>5.39729586635013</v>
      </c>
      <c r="AL153" s="12">
        <f t="shared" si="81"/>
        <v>5.5427041336498704</v>
      </c>
      <c r="AM153" s="6"/>
      <c r="AN153" s="8">
        <f t="shared" si="82"/>
        <v>-118.29222906399023</v>
      </c>
    </row>
    <row r="154" spans="1:40">
      <c r="A154" s="2">
        <v>41786</v>
      </c>
      <c r="B154">
        <v>1.5690332851976201</v>
      </c>
      <c r="C154">
        <v>0.05</v>
      </c>
      <c r="D154">
        <f t="shared" si="64"/>
        <v>1.6190332851976201</v>
      </c>
      <c r="E154" t="s">
        <v>2</v>
      </c>
      <c r="F154">
        <f t="shared" si="57"/>
        <v>0.18</v>
      </c>
      <c r="G154" s="6">
        <f t="shared" si="58"/>
        <v>1.4390332851976202</v>
      </c>
      <c r="H154">
        <f t="shared" si="65"/>
        <v>1.1000000000000001</v>
      </c>
      <c r="I154" s="6">
        <f t="shared" si="66"/>
        <v>0.3390332851976201</v>
      </c>
      <c r="J154" s="1">
        <f t="shared" si="67"/>
        <v>0.3390332851976201</v>
      </c>
      <c r="K154" s="7">
        <f t="shared" si="68"/>
        <v>0</v>
      </c>
      <c r="L154" s="1">
        <f t="shared" si="69"/>
        <v>0</v>
      </c>
      <c r="M154" s="14">
        <f t="shared" si="70"/>
        <v>0</v>
      </c>
      <c r="O154" s="14">
        <f t="shared" si="71"/>
        <v>1.6190332851976201</v>
      </c>
      <c r="P154" s="16">
        <f t="shared" si="59"/>
        <v>0</v>
      </c>
      <c r="Q154" s="3"/>
      <c r="R154" s="1">
        <v>5.3</v>
      </c>
      <c r="S154" s="1">
        <f t="shared" si="60"/>
        <v>1.46</v>
      </c>
      <c r="T154" s="1">
        <f t="shared" si="72"/>
        <v>6.76</v>
      </c>
      <c r="U154" s="1"/>
      <c r="V154" s="1">
        <v>1.1000000000000001</v>
      </c>
      <c r="W154" s="1">
        <f t="shared" si="61"/>
        <v>0.3390332851976201</v>
      </c>
      <c r="X154" s="11">
        <v>4</v>
      </c>
      <c r="Y154" s="1"/>
      <c r="Z154">
        <f t="shared" si="73"/>
        <v>1.1000000000000001</v>
      </c>
      <c r="AA154">
        <f t="shared" si="62"/>
        <v>0.3390332851976201</v>
      </c>
      <c r="AB154">
        <f t="shared" si="74"/>
        <v>4</v>
      </c>
      <c r="AC154">
        <f t="shared" si="75"/>
        <v>5.4390332851976204</v>
      </c>
      <c r="AE154">
        <f t="shared" si="76"/>
        <v>5.4390332851976204</v>
      </c>
      <c r="AF154">
        <f t="shared" si="63"/>
        <v>6.76</v>
      </c>
      <c r="AG154" s="4">
        <f t="shared" si="77"/>
        <v>-1.3209667148023794</v>
      </c>
      <c r="AH154" s="5">
        <f t="shared" si="78"/>
        <v>0</v>
      </c>
      <c r="AI154" s="5">
        <f t="shared" si="79"/>
        <v>-119.61319577879262</v>
      </c>
      <c r="AK154" s="14">
        <f t="shared" si="80"/>
        <v>5.3209667148023803</v>
      </c>
      <c r="AL154" s="12">
        <f t="shared" si="81"/>
        <v>5.6190332851976201</v>
      </c>
      <c r="AM154" s="6"/>
      <c r="AN154" s="8">
        <f t="shared" si="82"/>
        <v>-119.61319577879262</v>
      </c>
    </row>
    <row r="155" spans="1:40">
      <c r="A155" s="2">
        <v>41787</v>
      </c>
      <c r="B155">
        <v>1.5469287328645001</v>
      </c>
      <c r="C155">
        <v>0.05</v>
      </c>
      <c r="D155">
        <f t="shared" si="64"/>
        <v>1.5969287328645001</v>
      </c>
      <c r="E155" t="s">
        <v>2</v>
      </c>
      <c r="F155">
        <f t="shared" si="57"/>
        <v>0.18</v>
      </c>
      <c r="G155" s="6">
        <f t="shared" si="58"/>
        <v>1.4169287328645002</v>
      </c>
      <c r="H155">
        <f t="shared" si="65"/>
        <v>1.1000000000000001</v>
      </c>
      <c r="I155" s="6">
        <f t="shared" si="66"/>
        <v>0.31692873286450007</v>
      </c>
      <c r="J155" s="1">
        <f t="shared" si="67"/>
        <v>0.31692873286450007</v>
      </c>
      <c r="K155" s="7">
        <f t="shared" si="68"/>
        <v>0</v>
      </c>
      <c r="L155" s="1">
        <f t="shared" si="69"/>
        <v>0</v>
      </c>
      <c r="M155" s="14">
        <f t="shared" si="70"/>
        <v>0</v>
      </c>
      <c r="O155" s="14">
        <f t="shared" si="71"/>
        <v>1.5969287328645001</v>
      </c>
      <c r="P155" s="16">
        <f t="shared" si="59"/>
        <v>0</v>
      </c>
      <c r="Q155" s="3"/>
      <c r="R155" s="1">
        <v>5.3</v>
      </c>
      <c r="S155" s="1">
        <f t="shared" si="60"/>
        <v>1.46</v>
      </c>
      <c r="T155" s="1">
        <f t="shared" si="72"/>
        <v>6.76</v>
      </c>
      <c r="U155" s="1"/>
      <c r="V155" s="1">
        <v>1.1000000000000001</v>
      </c>
      <c r="W155" s="1">
        <f t="shared" si="61"/>
        <v>0.31692873286450007</v>
      </c>
      <c r="X155" s="11">
        <v>4</v>
      </c>
      <c r="Y155" s="1"/>
      <c r="Z155">
        <f t="shared" si="73"/>
        <v>1.1000000000000001</v>
      </c>
      <c r="AA155">
        <f t="shared" si="62"/>
        <v>0.31692873286450007</v>
      </c>
      <c r="AB155">
        <f t="shared" si="74"/>
        <v>4</v>
      </c>
      <c r="AC155">
        <f t="shared" si="75"/>
        <v>5.4169287328645002</v>
      </c>
      <c r="AE155">
        <f t="shared" si="76"/>
        <v>5.4169287328645002</v>
      </c>
      <c r="AF155">
        <f t="shared" si="63"/>
        <v>6.76</v>
      </c>
      <c r="AG155" s="4">
        <f t="shared" si="77"/>
        <v>-1.3430712671354996</v>
      </c>
      <c r="AH155" s="5">
        <f t="shared" si="78"/>
        <v>0</v>
      </c>
      <c r="AI155" s="5">
        <f t="shared" si="79"/>
        <v>-120.95626704592812</v>
      </c>
      <c r="AK155" s="14">
        <f t="shared" si="80"/>
        <v>5.3430712671354996</v>
      </c>
      <c r="AL155" s="12">
        <f t="shared" si="81"/>
        <v>5.5969287328644999</v>
      </c>
      <c r="AM155" s="6"/>
      <c r="AN155" s="8">
        <f t="shared" si="82"/>
        <v>-120.95626704592812</v>
      </c>
    </row>
    <row r="156" spans="1:40">
      <c r="A156" s="2">
        <v>41788</v>
      </c>
      <c r="B156">
        <v>1.50960357297627</v>
      </c>
      <c r="C156">
        <v>0.05</v>
      </c>
      <c r="D156">
        <f t="shared" si="64"/>
        <v>1.5596035729762701</v>
      </c>
      <c r="E156" t="s">
        <v>2</v>
      </c>
      <c r="F156">
        <f t="shared" si="57"/>
        <v>0.18</v>
      </c>
      <c r="G156" s="6">
        <f t="shared" si="58"/>
        <v>1.3796035729762701</v>
      </c>
      <c r="H156">
        <f t="shared" si="65"/>
        <v>1.1000000000000001</v>
      </c>
      <c r="I156" s="6">
        <f t="shared" si="66"/>
        <v>0.27960357297627003</v>
      </c>
      <c r="J156" s="1">
        <f t="shared" si="67"/>
        <v>0.27960357297627003</v>
      </c>
      <c r="K156" s="7">
        <f t="shared" si="68"/>
        <v>0</v>
      </c>
      <c r="L156" s="1">
        <f t="shared" si="69"/>
        <v>0</v>
      </c>
      <c r="M156" s="14">
        <f t="shared" si="70"/>
        <v>0</v>
      </c>
      <c r="O156" s="14">
        <f t="shared" si="71"/>
        <v>1.5596035729762701</v>
      </c>
      <c r="P156" s="16">
        <f t="shared" si="59"/>
        <v>0</v>
      </c>
      <c r="Q156" s="3"/>
      <c r="R156" s="1">
        <v>5.3</v>
      </c>
      <c r="S156" s="1">
        <f t="shared" si="60"/>
        <v>1.46</v>
      </c>
      <c r="T156" s="1">
        <f t="shared" si="72"/>
        <v>6.76</v>
      </c>
      <c r="U156" s="1"/>
      <c r="V156" s="1">
        <v>1.1000000000000001</v>
      </c>
      <c r="W156" s="1">
        <f t="shared" si="61"/>
        <v>0.27960357297627003</v>
      </c>
      <c r="X156" s="11">
        <v>4</v>
      </c>
      <c r="Y156" s="1"/>
      <c r="Z156">
        <f t="shared" si="73"/>
        <v>1.1000000000000001</v>
      </c>
      <c r="AA156">
        <f t="shared" si="62"/>
        <v>0.27960357297627003</v>
      </c>
      <c r="AB156">
        <f t="shared" si="74"/>
        <v>4</v>
      </c>
      <c r="AC156">
        <f t="shared" si="75"/>
        <v>5.3796035729762703</v>
      </c>
      <c r="AE156">
        <f t="shared" si="76"/>
        <v>5.3796035729762703</v>
      </c>
      <c r="AF156">
        <f t="shared" si="63"/>
        <v>6.76</v>
      </c>
      <c r="AG156" s="4">
        <f t="shared" si="77"/>
        <v>-1.3803964270237294</v>
      </c>
      <c r="AH156" s="5">
        <f t="shared" si="78"/>
        <v>0</v>
      </c>
      <c r="AI156" s="5">
        <f t="shared" si="79"/>
        <v>-122.33666347295184</v>
      </c>
      <c r="AK156" s="14">
        <f t="shared" si="80"/>
        <v>5.3803964270237303</v>
      </c>
      <c r="AL156" s="12">
        <f t="shared" si="81"/>
        <v>5.5596035729762701</v>
      </c>
      <c r="AM156" s="6"/>
      <c r="AN156" s="8">
        <f t="shared" si="82"/>
        <v>-122.33666347295184</v>
      </c>
    </row>
    <row r="157" spans="1:40">
      <c r="A157" s="2">
        <v>41789</v>
      </c>
      <c r="B157">
        <v>1.39121641342473</v>
      </c>
      <c r="C157">
        <v>0.05</v>
      </c>
      <c r="D157">
        <f t="shared" si="64"/>
        <v>1.4412164134247301</v>
      </c>
      <c r="E157" t="s">
        <v>2</v>
      </c>
      <c r="F157">
        <f t="shared" si="57"/>
        <v>0.18</v>
      </c>
      <c r="G157" s="6">
        <f t="shared" si="58"/>
        <v>1.2612164134247301</v>
      </c>
      <c r="H157">
        <f t="shared" si="65"/>
        <v>1.1000000000000001</v>
      </c>
      <c r="I157" s="6">
        <f t="shared" si="66"/>
        <v>0.16121641342473003</v>
      </c>
      <c r="J157" s="1">
        <f t="shared" si="67"/>
        <v>0.16121641342473003</v>
      </c>
      <c r="K157" s="7">
        <f t="shared" si="68"/>
        <v>0</v>
      </c>
      <c r="L157" s="1">
        <f t="shared" si="69"/>
        <v>0</v>
      </c>
      <c r="M157" s="14">
        <f t="shared" si="70"/>
        <v>0</v>
      </c>
      <c r="O157" s="14">
        <f t="shared" si="71"/>
        <v>1.4412164134247301</v>
      </c>
      <c r="P157" s="16">
        <f t="shared" si="59"/>
        <v>0</v>
      </c>
      <c r="Q157" s="3"/>
      <c r="R157" s="1">
        <v>5.3</v>
      </c>
      <c r="S157" s="1">
        <f t="shared" si="60"/>
        <v>1.46</v>
      </c>
      <c r="T157" s="1">
        <f t="shared" si="72"/>
        <v>6.76</v>
      </c>
      <c r="U157" s="1"/>
      <c r="V157" s="1">
        <v>1.1000000000000001</v>
      </c>
      <c r="W157" s="1">
        <f t="shared" si="61"/>
        <v>0.16121641342473003</v>
      </c>
      <c r="X157" s="11">
        <v>4</v>
      </c>
      <c r="Y157" s="1"/>
      <c r="Z157">
        <f t="shared" si="73"/>
        <v>1.1000000000000001</v>
      </c>
      <c r="AA157">
        <f t="shared" si="62"/>
        <v>0.16121641342473003</v>
      </c>
      <c r="AB157">
        <f t="shared" si="74"/>
        <v>4</v>
      </c>
      <c r="AC157">
        <f t="shared" si="75"/>
        <v>5.2612164134247301</v>
      </c>
      <c r="AE157">
        <f t="shared" si="76"/>
        <v>5.2612164134247301</v>
      </c>
      <c r="AF157">
        <f t="shared" si="63"/>
        <v>6.76</v>
      </c>
      <c r="AG157" s="4">
        <f t="shared" si="77"/>
        <v>-1.4987835865752697</v>
      </c>
      <c r="AH157" s="5">
        <f t="shared" si="78"/>
        <v>0</v>
      </c>
      <c r="AI157" s="5">
        <f t="shared" si="79"/>
        <v>-123.83544705952711</v>
      </c>
      <c r="AK157" s="14">
        <f t="shared" si="80"/>
        <v>5.4987835865752697</v>
      </c>
      <c r="AL157" s="12">
        <f t="shared" si="81"/>
        <v>5.4412164134247298</v>
      </c>
      <c r="AM157" s="6"/>
      <c r="AN157" s="8">
        <f t="shared" si="82"/>
        <v>-123.83544705952711</v>
      </c>
    </row>
    <row r="158" spans="1:40">
      <c r="A158" s="2">
        <v>41790</v>
      </c>
      <c r="B158">
        <v>1.31528699729008</v>
      </c>
      <c r="C158">
        <v>0.05</v>
      </c>
      <c r="D158">
        <f t="shared" si="64"/>
        <v>1.3652869972900801</v>
      </c>
      <c r="E158" t="s">
        <v>2</v>
      </c>
      <c r="F158">
        <f t="shared" si="57"/>
        <v>0.18</v>
      </c>
      <c r="G158" s="6">
        <f t="shared" si="58"/>
        <v>1.1852869972900801</v>
      </c>
      <c r="H158">
        <f t="shared" si="65"/>
        <v>1.1000000000000001</v>
      </c>
      <c r="I158" s="6">
        <f t="shared" si="66"/>
        <v>8.5286997290080047E-2</v>
      </c>
      <c r="J158" s="1">
        <f t="shared" si="67"/>
        <v>8.5286997290080047E-2</v>
      </c>
      <c r="K158" s="7">
        <f t="shared" si="68"/>
        <v>0</v>
      </c>
      <c r="L158" s="1">
        <f t="shared" si="69"/>
        <v>0</v>
      </c>
      <c r="M158" s="14">
        <f t="shared" si="70"/>
        <v>0</v>
      </c>
      <c r="O158" s="14">
        <f t="shared" si="71"/>
        <v>1.3652869972900801</v>
      </c>
      <c r="P158" s="16">
        <f t="shared" si="59"/>
        <v>0</v>
      </c>
      <c r="Q158" s="3"/>
      <c r="R158" s="1">
        <v>5.3</v>
      </c>
      <c r="S158" s="1">
        <f t="shared" si="60"/>
        <v>1.46</v>
      </c>
      <c r="T158" s="1">
        <f t="shared" si="72"/>
        <v>6.76</v>
      </c>
      <c r="U158" s="1"/>
      <c r="V158" s="1">
        <v>1.1000000000000001</v>
      </c>
      <c r="W158" s="1">
        <f t="shared" si="61"/>
        <v>8.5286997290080047E-2</v>
      </c>
      <c r="X158" s="11">
        <v>4</v>
      </c>
      <c r="Y158" s="1"/>
      <c r="Z158">
        <f t="shared" si="73"/>
        <v>1.1000000000000001</v>
      </c>
      <c r="AA158">
        <f t="shared" si="62"/>
        <v>8.5286997290080047E-2</v>
      </c>
      <c r="AB158">
        <f t="shared" si="74"/>
        <v>4</v>
      </c>
      <c r="AC158">
        <f t="shared" si="75"/>
        <v>5.1852869972900804</v>
      </c>
      <c r="AE158">
        <f t="shared" si="76"/>
        <v>5.1852869972900804</v>
      </c>
      <c r="AF158">
        <f t="shared" si="63"/>
        <v>6.76</v>
      </c>
      <c r="AG158" s="4">
        <f t="shared" si="77"/>
        <v>-1.5747130027099194</v>
      </c>
      <c r="AH158" s="5">
        <f t="shared" si="78"/>
        <v>0</v>
      </c>
      <c r="AI158" s="5">
        <f t="shared" si="79"/>
        <v>-125.41016006223703</v>
      </c>
      <c r="AK158" s="14">
        <f t="shared" si="80"/>
        <v>5.5747130027099203</v>
      </c>
      <c r="AL158" s="12">
        <f t="shared" si="81"/>
        <v>5.3652869972900801</v>
      </c>
      <c r="AM158" s="6"/>
      <c r="AN158" s="8">
        <f t="shared" si="82"/>
        <v>-125.41016006223703</v>
      </c>
    </row>
    <row r="159" spans="1:40">
      <c r="A159" s="2">
        <v>41791</v>
      </c>
      <c r="B159">
        <v>1.33694332787007</v>
      </c>
      <c r="C159">
        <v>0.05</v>
      </c>
      <c r="D159">
        <f t="shared" si="64"/>
        <v>1.38694332787007</v>
      </c>
      <c r="E159" t="s">
        <v>2</v>
      </c>
      <c r="F159">
        <f t="shared" si="57"/>
        <v>0.18</v>
      </c>
      <c r="G159" s="6">
        <f t="shared" si="58"/>
        <v>1.2069433278700701</v>
      </c>
      <c r="H159">
        <f t="shared" si="65"/>
        <v>1.1000000000000001</v>
      </c>
      <c r="I159" s="6">
        <f t="shared" si="66"/>
        <v>0.10694332787006999</v>
      </c>
      <c r="J159" s="1">
        <f t="shared" si="67"/>
        <v>0.10694332787006999</v>
      </c>
      <c r="K159" s="7">
        <f t="shared" si="68"/>
        <v>0</v>
      </c>
      <c r="L159" s="1">
        <f t="shared" si="69"/>
        <v>0</v>
      </c>
      <c r="M159" s="14">
        <f t="shared" si="70"/>
        <v>0</v>
      </c>
      <c r="O159" s="14">
        <f t="shared" si="71"/>
        <v>1.38694332787007</v>
      </c>
      <c r="P159" s="16">
        <f t="shared" si="59"/>
        <v>0</v>
      </c>
      <c r="Q159" s="3"/>
      <c r="R159" s="1">
        <v>5.3</v>
      </c>
      <c r="S159" s="1">
        <f t="shared" si="60"/>
        <v>1.46</v>
      </c>
      <c r="T159" s="1">
        <f t="shared" si="72"/>
        <v>6.76</v>
      </c>
      <c r="U159" s="1"/>
      <c r="V159" s="1">
        <v>1.1000000000000001</v>
      </c>
      <c r="W159" s="1">
        <f t="shared" si="61"/>
        <v>0.10694332787006999</v>
      </c>
      <c r="X159" s="11">
        <v>4</v>
      </c>
      <c r="Y159" s="1"/>
      <c r="Z159">
        <f t="shared" si="73"/>
        <v>1.1000000000000001</v>
      </c>
      <c r="AA159">
        <f t="shared" si="62"/>
        <v>0.10694332787006999</v>
      </c>
      <c r="AB159">
        <f t="shared" si="74"/>
        <v>4</v>
      </c>
      <c r="AC159">
        <f t="shared" si="75"/>
        <v>5.2069433278700696</v>
      </c>
      <c r="AE159">
        <f t="shared" si="76"/>
        <v>5.2069433278700696</v>
      </c>
      <c r="AF159">
        <f t="shared" si="63"/>
        <v>6.76</v>
      </c>
      <c r="AG159" s="4">
        <f t="shared" si="77"/>
        <v>-1.5530566721299301</v>
      </c>
      <c r="AH159" s="5">
        <f t="shared" si="78"/>
        <v>0</v>
      </c>
      <c r="AI159" s="5">
        <f t="shared" si="79"/>
        <v>-126.96321673436695</v>
      </c>
      <c r="AK159" s="14">
        <f t="shared" si="80"/>
        <v>5.5530566721299301</v>
      </c>
      <c r="AL159" s="12">
        <f t="shared" si="81"/>
        <v>5.3869433278700702</v>
      </c>
      <c r="AM159" s="6"/>
      <c r="AN159" s="8">
        <f t="shared" si="82"/>
        <v>-126.96321673436695</v>
      </c>
    </row>
    <row r="160" spans="1:40">
      <c r="A160" s="2">
        <v>41792</v>
      </c>
      <c r="B160">
        <v>1.39704891085691</v>
      </c>
      <c r="C160">
        <v>0.05</v>
      </c>
      <c r="D160">
        <f t="shared" si="64"/>
        <v>1.44704891085691</v>
      </c>
      <c r="E160" t="s">
        <v>2</v>
      </c>
      <c r="F160">
        <f t="shared" si="57"/>
        <v>0.18</v>
      </c>
      <c r="G160" s="6">
        <f t="shared" si="58"/>
        <v>1.2670489108569101</v>
      </c>
      <c r="H160">
        <f t="shared" si="65"/>
        <v>1.1000000000000001</v>
      </c>
      <c r="I160" s="6">
        <f t="shared" si="66"/>
        <v>0.16704891085690998</v>
      </c>
      <c r="J160" s="1">
        <f t="shared" si="67"/>
        <v>0.16704891085690998</v>
      </c>
      <c r="K160" s="7">
        <f t="shared" si="68"/>
        <v>0</v>
      </c>
      <c r="L160" s="1">
        <f t="shared" si="69"/>
        <v>0</v>
      </c>
      <c r="M160" s="14">
        <f t="shared" si="70"/>
        <v>0</v>
      </c>
      <c r="O160" s="14">
        <f t="shared" si="71"/>
        <v>1.44704891085691</v>
      </c>
      <c r="P160" s="16">
        <f t="shared" si="59"/>
        <v>0</v>
      </c>
      <c r="Q160" s="3"/>
      <c r="R160" s="1">
        <v>5.3</v>
      </c>
      <c r="S160" s="1">
        <f t="shared" si="60"/>
        <v>1.46</v>
      </c>
      <c r="T160" s="1">
        <f t="shared" si="72"/>
        <v>6.76</v>
      </c>
      <c r="U160" s="1"/>
      <c r="V160" s="1">
        <v>1.1000000000000001</v>
      </c>
      <c r="W160" s="1">
        <f t="shared" si="61"/>
        <v>0.16704891085690998</v>
      </c>
      <c r="X160" s="11">
        <v>4</v>
      </c>
      <c r="Y160" s="1"/>
      <c r="Z160">
        <f t="shared" si="73"/>
        <v>1.1000000000000001</v>
      </c>
      <c r="AA160">
        <f t="shared" si="62"/>
        <v>0.16704891085690998</v>
      </c>
      <c r="AB160">
        <f t="shared" si="74"/>
        <v>4</v>
      </c>
      <c r="AC160">
        <f t="shared" si="75"/>
        <v>5.2670489108569098</v>
      </c>
      <c r="AE160">
        <f t="shared" si="76"/>
        <v>5.2670489108569098</v>
      </c>
      <c r="AF160">
        <f t="shared" si="63"/>
        <v>6.76</v>
      </c>
      <c r="AG160" s="4">
        <f t="shared" si="77"/>
        <v>-1.4929510891430899</v>
      </c>
      <c r="AH160" s="5">
        <f t="shared" si="78"/>
        <v>0</v>
      </c>
      <c r="AI160" s="5">
        <f t="shared" si="79"/>
        <v>-128.45616782351004</v>
      </c>
      <c r="AK160" s="14">
        <f t="shared" si="80"/>
        <v>5.4929510891430899</v>
      </c>
      <c r="AL160" s="12">
        <f t="shared" si="81"/>
        <v>5.4470489108569105</v>
      </c>
      <c r="AM160" s="6"/>
      <c r="AN160" s="8">
        <f t="shared" si="82"/>
        <v>-128.45616782351004</v>
      </c>
    </row>
    <row r="161" spans="1:40">
      <c r="A161" s="2">
        <v>41793</v>
      </c>
      <c r="B161">
        <v>1.42323849063077</v>
      </c>
      <c r="C161">
        <v>0.05</v>
      </c>
      <c r="D161">
        <f t="shared" si="64"/>
        <v>1.4732384906307701</v>
      </c>
      <c r="E161" t="s">
        <v>2</v>
      </c>
      <c r="F161">
        <f t="shared" si="57"/>
        <v>0.18</v>
      </c>
      <c r="G161" s="6">
        <f t="shared" si="58"/>
        <v>1.2932384906307701</v>
      </c>
      <c r="H161">
        <f t="shared" si="65"/>
        <v>1.1000000000000001</v>
      </c>
      <c r="I161" s="6">
        <f t="shared" si="66"/>
        <v>0.19323849063077003</v>
      </c>
      <c r="J161" s="1">
        <f t="shared" si="67"/>
        <v>0.19323849063077003</v>
      </c>
      <c r="K161" s="7">
        <f t="shared" si="68"/>
        <v>0</v>
      </c>
      <c r="L161" s="1">
        <f t="shared" si="69"/>
        <v>0</v>
      </c>
      <c r="M161" s="14">
        <f t="shared" si="70"/>
        <v>0</v>
      </c>
      <c r="O161" s="14">
        <f t="shared" si="71"/>
        <v>1.4732384906307701</v>
      </c>
      <c r="P161" s="16">
        <f t="shared" si="59"/>
        <v>0</v>
      </c>
      <c r="Q161" s="3"/>
      <c r="R161" s="1">
        <v>5.3</v>
      </c>
      <c r="S161" s="1">
        <f t="shared" si="60"/>
        <v>1.46</v>
      </c>
      <c r="T161" s="1">
        <f t="shared" si="72"/>
        <v>6.76</v>
      </c>
      <c r="U161" s="1"/>
      <c r="V161" s="1">
        <v>1.1000000000000001</v>
      </c>
      <c r="W161" s="1">
        <f t="shared" si="61"/>
        <v>0.19323849063077003</v>
      </c>
      <c r="X161" s="11">
        <v>4</v>
      </c>
      <c r="Y161" s="1"/>
      <c r="Z161">
        <f t="shared" si="73"/>
        <v>1.1000000000000001</v>
      </c>
      <c r="AA161">
        <f t="shared" si="62"/>
        <v>0.19323849063077003</v>
      </c>
      <c r="AB161">
        <f t="shared" si="74"/>
        <v>4</v>
      </c>
      <c r="AC161">
        <f t="shared" si="75"/>
        <v>5.2932384906307703</v>
      </c>
      <c r="AE161">
        <f t="shared" si="76"/>
        <v>5.2932384906307703</v>
      </c>
      <c r="AF161">
        <f t="shared" si="63"/>
        <v>6.76</v>
      </c>
      <c r="AG161" s="4">
        <f t="shared" si="77"/>
        <v>-1.4667615093692294</v>
      </c>
      <c r="AH161" s="5">
        <f t="shared" si="78"/>
        <v>0</v>
      </c>
      <c r="AI161" s="5">
        <f t="shared" si="79"/>
        <v>-129.92292933287928</v>
      </c>
      <c r="AK161" s="14">
        <f t="shared" si="80"/>
        <v>5.4667615093692303</v>
      </c>
      <c r="AL161" s="12">
        <f t="shared" si="81"/>
        <v>5.4732384906307701</v>
      </c>
      <c r="AM161" s="6"/>
      <c r="AN161" s="8">
        <f t="shared" si="82"/>
        <v>-129.92292933287928</v>
      </c>
    </row>
    <row r="162" spans="1:40">
      <c r="A162" s="2">
        <v>41794</v>
      </c>
      <c r="B162">
        <v>1.4118584375241501</v>
      </c>
      <c r="C162">
        <v>0.05</v>
      </c>
      <c r="D162">
        <f t="shared" si="64"/>
        <v>1.4618584375241501</v>
      </c>
      <c r="E162" t="s">
        <v>2</v>
      </c>
      <c r="F162">
        <f t="shared" si="57"/>
        <v>0.18</v>
      </c>
      <c r="G162" s="6">
        <f t="shared" si="58"/>
        <v>1.2818584375241502</v>
      </c>
      <c r="H162">
        <f t="shared" si="65"/>
        <v>1.1000000000000001</v>
      </c>
      <c r="I162" s="6">
        <f t="shared" si="66"/>
        <v>0.1818584375241501</v>
      </c>
      <c r="J162" s="1">
        <f t="shared" si="67"/>
        <v>0.1818584375241501</v>
      </c>
      <c r="K162" s="7">
        <f t="shared" si="68"/>
        <v>0</v>
      </c>
      <c r="L162" s="1">
        <f t="shared" si="69"/>
        <v>0</v>
      </c>
      <c r="M162" s="14">
        <f t="shared" si="70"/>
        <v>0</v>
      </c>
      <c r="O162" s="14">
        <f t="shared" si="71"/>
        <v>1.4618584375241501</v>
      </c>
      <c r="P162" s="16">
        <f t="shared" si="59"/>
        <v>0</v>
      </c>
      <c r="Q162" s="3"/>
      <c r="R162" s="1">
        <v>5.3</v>
      </c>
      <c r="S162" s="1">
        <f t="shared" si="60"/>
        <v>1.46</v>
      </c>
      <c r="T162" s="1">
        <f t="shared" si="72"/>
        <v>6.76</v>
      </c>
      <c r="U162" s="1"/>
      <c r="V162" s="1">
        <v>1.1000000000000001</v>
      </c>
      <c r="W162" s="1">
        <f t="shared" si="61"/>
        <v>0.1818584375241501</v>
      </c>
      <c r="X162" s="11">
        <v>4</v>
      </c>
      <c r="Y162" s="1"/>
      <c r="Z162">
        <f t="shared" si="73"/>
        <v>1.1000000000000001</v>
      </c>
      <c r="AA162">
        <f t="shared" si="62"/>
        <v>0.1818584375241501</v>
      </c>
      <c r="AB162">
        <f t="shared" si="74"/>
        <v>4</v>
      </c>
      <c r="AC162">
        <f t="shared" si="75"/>
        <v>5.28185843752415</v>
      </c>
      <c r="AE162">
        <f t="shared" si="76"/>
        <v>5.28185843752415</v>
      </c>
      <c r="AF162">
        <f t="shared" si="63"/>
        <v>6.76</v>
      </c>
      <c r="AG162" s="4">
        <f t="shared" si="77"/>
        <v>-1.4781415624758498</v>
      </c>
      <c r="AH162" s="5">
        <f t="shared" si="78"/>
        <v>0</v>
      </c>
      <c r="AI162" s="5">
        <f t="shared" si="79"/>
        <v>-131.40107089535513</v>
      </c>
      <c r="AK162" s="14">
        <f t="shared" si="80"/>
        <v>5.4781415624758498</v>
      </c>
      <c r="AL162" s="12">
        <f t="shared" si="81"/>
        <v>5.4618584375241497</v>
      </c>
      <c r="AM162" s="6"/>
      <c r="AN162" s="8">
        <f t="shared" si="82"/>
        <v>-131.40107089535513</v>
      </c>
    </row>
    <row r="163" spans="1:40">
      <c r="A163" s="2">
        <v>41795</v>
      </c>
      <c r="B163">
        <v>1.2333894537996557</v>
      </c>
      <c r="C163">
        <v>0.05</v>
      </c>
      <c r="D163">
        <f t="shared" si="64"/>
        <v>1.2833894537996557</v>
      </c>
      <c r="E163" t="s">
        <v>2</v>
      </c>
      <c r="F163">
        <f t="shared" si="57"/>
        <v>0.18</v>
      </c>
      <c r="G163" s="6">
        <f t="shared" si="58"/>
        <v>1.1033894537996558</v>
      </c>
      <c r="H163">
        <f t="shared" si="65"/>
        <v>1.1000000000000001</v>
      </c>
      <c r="I163" s="6">
        <f t="shared" si="66"/>
        <v>3.3894537996557172E-3</v>
      </c>
      <c r="J163" s="1">
        <f t="shared" si="67"/>
        <v>3.3894537996557172E-3</v>
      </c>
      <c r="K163" s="7">
        <f t="shared" si="68"/>
        <v>0</v>
      </c>
      <c r="L163" s="1">
        <f t="shared" si="69"/>
        <v>0</v>
      </c>
      <c r="M163" s="14">
        <f t="shared" si="70"/>
        <v>0</v>
      </c>
      <c r="O163" s="14">
        <f t="shared" si="71"/>
        <v>1.2833894537996557</v>
      </c>
      <c r="P163" s="16">
        <f t="shared" si="59"/>
        <v>0</v>
      </c>
      <c r="Q163" s="3"/>
      <c r="R163" s="1">
        <v>5.3</v>
      </c>
      <c r="S163" s="1">
        <f t="shared" si="60"/>
        <v>1.46</v>
      </c>
      <c r="T163" s="1">
        <f t="shared" si="72"/>
        <v>6.76</v>
      </c>
      <c r="U163" s="1"/>
      <c r="V163" s="1">
        <v>1.1000000000000001</v>
      </c>
      <c r="W163" s="1">
        <f t="shared" si="61"/>
        <v>3.3894537996557172E-3</v>
      </c>
      <c r="X163" s="11">
        <v>4</v>
      </c>
      <c r="Y163" s="1"/>
      <c r="Z163">
        <f t="shared" si="73"/>
        <v>1.1000000000000001</v>
      </c>
      <c r="AA163">
        <f t="shared" si="62"/>
        <v>3.3894537996557172E-3</v>
      </c>
      <c r="AB163">
        <f t="shared" si="74"/>
        <v>4</v>
      </c>
      <c r="AC163">
        <f t="shared" si="75"/>
        <v>5.1033894537996556</v>
      </c>
      <c r="AE163">
        <f t="shared" si="76"/>
        <v>5.1033894537996556</v>
      </c>
      <c r="AF163">
        <f t="shared" si="63"/>
        <v>6.76</v>
      </c>
      <c r="AG163" s="4">
        <f t="shared" si="77"/>
        <v>-1.6566105462003442</v>
      </c>
      <c r="AH163" s="5">
        <f t="shared" si="78"/>
        <v>0</v>
      </c>
      <c r="AI163" s="5">
        <f t="shared" si="79"/>
        <v>-133.05768144155547</v>
      </c>
      <c r="AK163" s="14">
        <f t="shared" si="80"/>
        <v>5.6566105462003442</v>
      </c>
      <c r="AL163" s="12">
        <f t="shared" si="81"/>
        <v>5.2833894537996553</v>
      </c>
      <c r="AM163" s="6"/>
      <c r="AN163" s="8">
        <f t="shared" si="82"/>
        <v>-133.05768144155547</v>
      </c>
    </row>
    <row r="164" spans="1:40">
      <c r="A164" s="2">
        <v>41796</v>
      </c>
      <c r="B164">
        <v>1.1021593555472153</v>
      </c>
      <c r="C164">
        <v>0.05</v>
      </c>
      <c r="D164">
        <f t="shared" si="64"/>
        <v>1.1521593555472154</v>
      </c>
      <c r="E164" t="s">
        <v>2</v>
      </c>
      <c r="F164">
        <f t="shared" si="57"/>
        <v>0.18</v>
      </c>
      <c r="G164" s="6">
        <f t="shared" si="58"/>
        <v>0.97215935554721544</v>
      </c>
      <c r="H164">
        <f t="shared" si="65"/>
        <v>0.97215935554721544</v>
      </c>
      <c r="I164" s="6">
        <f t="shared" si="66"/>
        <v>0</v>
      </c>
      <c r="J164" s="1">
        <f t="shared" si="67"/>
        <v>0</v>
      </c>
      <c r="K164" s="7">
        <f t="shared" si="68"/>
        <v>0</v>
      </c>
      <c r="L164" s="1">
        <f t="shared" si="69"/>
        <v>0</v>
      </c>
      <c r="M164" s="14">
        <f t="shared" si="70"/>
        <v>0</v>
      </c>
      <c r="O164" s="14">
        <f t="shared" si="71"/>
        <v>1.1521593555472154</v>
      </c>
      <c r="P164" s="16">
        <f t="shared" si="59"/>
        <v>0</v>
      </c>
      <c r="Q164" s="3"/>
      <c r="R164" s="1">
        <v>5.3</v>
      </c>
      <c r="S164" s="1">
        <f t="shared" si="60"/>
        <v>1.46</v>
      </c>
      <c r="T164" s="1">
        <f t="shared" si="72"/>
        <v>6.76</v>
      </c>
      <c r="U164" s="1"/>
      <c r="V164" s="1">
        <v>1.1000000000000001</v>
      </c>
      <c r="W164" s="1">
        <f t="shared" si="61"/>
        <v>0</v>
      </c>
      <c r="X164" s="11">
        <v>4</v>
      </c>
      <c r="Y164" s="1"/>
      <c r="Z164">
        <f t="shared" si="73"/>
        <v>1.1000000000000001</v>
      </c>
      <c r="AA164">
        <f t="shared" si="62"/>
        <v>0</v>
      </c>
      <c r="AB164">
        <f t="shared" si="74"/>
        <v>4</v>
      </c>
      <c r="AC164">
        <f t="shared" si="75"/>
        <v>5.0999999999999996</v>
      </c>
      <c r="AE164">
        <f t="shared" si="76"/>
        <v>5.0999999999999996</v>
      </c>
      <c r="AF164">
        <f t="shared" si="63"/>
        <v>6.76</v>
      </c>
      <c r="AG164" s="4">
        <f t="shared" si="77"/>
        <v>-1.6600000000000001</v>
      </c>
      <c r="AH164" s="5">
        <f t="shared" si="78"/>
        <v>0</v>
      </c>
      <c r="AI164" s="5">
        <f t="shared" si="79"/>
        <v>-134.71768144155547</v>
      </c>
      <c r="AK164" s="14">
        <f t="shared" si="80"/>
        <v>5.66</v>
      </c>
      <c r="AL164" s="12">
        <f t="shared" si="81"/>
        <v>5.1521593555472158</v>
      </c>
      <c r="AM164" s="6"/>
      <c r="AN164" s="8">
        <f t="shared" si="82"/>
        <v>-134.71768144155547</v>
      </c>
    </row>
    <row r="165" spans="1:40">
      <c r="A165" s="2">
        <v>41797</v>
      </c>
      <c r="B165">
        <v>1.0160903724154373</v>
      </c>
      <c r="C165">
        <v>0.05</v>
      </c>
      <c r="D165">
        <f t="shared" si="64"/>
        <v>1.0660903724154374</v>
      </c>
      <c r="E165" t="s">
        <v>2</v>
      </c>
      <c r="F165">
        <f t="shared" si="57"/>
        <v>0.18</v>
      </c>
      <c r="G165" s="6">
        <f t="shared" si="58"/>
        <v>0.88609037241543742</v>
      </c>
      <c r="H165">
        <f t="shared" si="65"/>
        <v>0.88609037241543742</v>
      </c>
      <c r="I165" s="6">
        <f t="shared" si="66"/>
        <v>0</v>
      </c>
      <c r="J165" s="1">
        <f t="shared" si="67"/>
        <v>0</v>
      </c>
      <c r="K165" s="7">
        <f t="shared" si="68"/>
        <v>0</v>
      </c>
      <c r="L165" s="1">
        <f t="shared" si="69"/>
        <v>0</v>
      </c>
      <c r="M165" s="14">
        <f t="shared" si="70"/>
        <v>0</v>
      </c>
      <c r="O165" s="14">
        <f t="shared" si="71"/>
        <v>1.0660903724154374</v>
      </c>
      <c r="P165" s="16">
        <f t="shared" si="59"/>
        <v>0</v>
      </c>
      <c r="Q165" s="3"/>
      <c r="R165" s="1">
        <v>5.3</v>
      </c>
      <c r="S165" s="1">
        <f t="shared" si="60"/>
        <v>1.46</v>
      </c>
      <c r="T165" s="1">
        <f t="shared" si="72"/>
        <v>6.76</v>
      </c>
      <c r="U165" s="1"/>
      <c r="V165" s="1">
        <v>1.1000000000000001</v>
      </c>
      <c r="W165" s="1">
        <f t="shared" si="61"/>
        <v>0</v>
      </c>
      <c r="X165" s="11">
        <v>4</v>
      </c>
      <c r="Y165" s="1"/>
      <c r="Z165">
        <f t="shared" si="73"/>
        <v>1.1000000000000001</v>
      </c>
      <c r="AA165">
        <f t="shared" si="62"/>
        <v>0</v>
      </c>
      <c r="AB165">
        <f t="shared" si="74"/>
        <v>4</v>
      </c>
      <c r="AC165">
        <f t="shared" si="75"/>
        <v>5.0999999999999996</v>
      </c>
      <c r="AE165">
        <f t="shared" si="76"/>
        <v>5.0999999999999996</v>
      </c>
      <c r="AF165">
        <f t="shared" si="63"/>
        <v>6.76</v>
      </c>
      <c r="AG165" s="4">
        <f t="shared" si="77"/>
        <v>-1.6600000000000001</v>
      </c>
      <c r="AH165" s="5">
        <f t="shared" si="78"/>
        <v>0</v>
      </c>
      <c r="AI165" s="5">
        <f t="shared" si="79"/>
        <v>-136.37768144155547</v>
      </c>
      <c r="AK165" s="14">
        <f t="shared" si="80"/>
        <v>5.66</v>
      </c>
      <c r="AL165" s="12">
        <f t="shared" si="81"/>
        <v>5.0660903724154371</v>
      </c>
      <c r="AM165" s="6"/>
      <c r="AN165" s="8">
        <f t="shared" si="82"/>
        <v>-136.37768144155547</v>
      </c>
    </row>
    <row r="166" spans="1:40">
      <c r="A166" s="2">
        <v>41798</v>
      </c>
      <c r="B166">
        <v>0.9666101168333745</v>
      </c>
      <c r="C166">
        <v>0.05</v>
      </c>
      <c r="D166">
        <f t="shared" si="64"/>
        <v>1.0166101168333745</v>
      </c>
      <c r="E166" t="s">
        <v>2</v>
      </c>
      <c r="F166">
        <f t="shared" si="57"/>
        <v>0.18</v>
      </c>
      <c r="G166" s="6">
        <f t="shared" si="58"/>
        <v>0.83661011683337461</v>
      </c>
      <c r="H166">
        <f t="shared" si="65"/>
        <v>0.83661011683337461</v>
      </c>
      <c r="I166" s="6">
        <f t="shared" si="66"/>
        <v>0</v>
      </c>
      <c r="J166" s="1">
        <f t="shared" si="67"/>
        <v>0</v>
      </c>
      <c r="K166" s="7">
        <f t="shared" si="68"/>
        <v>0</v>
      </c>
      <c r="L166" s="1">
        <f t="shared" si="69"/>
        <v>0</v>
      </c>
      <c r="M166" s="14">
        <f t="shared" si="70"/>
        <v>0</v>
      </c>
      <c r="O166" s="14">
        <f t="shared" si="71"/>
        <v>1.0166101168333745</v>
      </c>
      <c r="P166" s="16">
        <f t="shared" si="59"/>
        <v>0</v>
      </c>
      <c r="Q166" s="3"/>
      <c r="R166" s="1">
        <v>5.3</v>
      </c>
      <c r="S166" s="1">
        <f t="shared" si="60"/>
        <v>1.46</v>
      </c>
      <c r="T166" s="1">
        <f t="shared" si="72"/>
        <v>6.76</v>
      </c>
      <c r="U166" s="1"/>
      <c r="V166" s="1">
        <v>1.1000000000000001</v>
      </c>
      <c r="W166" s="1">
        <f t="shared" si="61"/>
        <v>0</v>
      </c>
      <c r="X166" s="11">
        <v>4</v>
      </c>
      <c r="Y166" s="1"/>
      <c r="Z166">
        <f t="shared" si="73"/>
        <v>1.1000000000000001</v>
      </c>
      <c r="AA166">
        <f t="shared" si="62"/>
        <v>0</v>
      </c>
      <c r="AB166">
        <f t="shared" si="74"/>
        <v>4</v>
      </c>
      <c r="AC166">
        <f t="shared" si="75"/>
        <v>5.0999999999999996</v>
      </c>
      <c r="AE166">
        <f t="shared" si="76"/>
        <v>5.0999999999999996</v>
      </c>
      <c r="AF166">
        <f t="shared" si="63"/>
        <v>6.76</v>
      </c>
      <c r="AG166" s="4">
        <f t="shared" si="77"/>
        <v>-1.6600000000000001</v>
      </c>
      <c r="AH166" s="5">
        <f t="shared" si="78"/>
        <v>0</v>
      </c>
      <c r="AI166" s="5">
        <f t="shared" si="79"/>
        <v>-138.03768144155546</v>
      </c>
      <c r="AK166" s="14">
        <f t="shared" si="80"/>
        <v>5.66</v>
      </c>
      <c r="AL166" s="12">
        <f t="shared" si="81"/>
        <v>5.016610116833375</v>
      </c>
      <c r="AM166" s="6"/>
      <c r="AN166" s="8">
        <f t="shared" si="82"/>
        <v>-138.03768144155546</v>
      </c>
    </row>
    <row r="167" spans="1:40">
      <c r="A167" s="2">
        <v>41799</v>
      </c>
      <c r="B167">
        <v>0.86529744357416516</v>
      </c>
      <c r="C167">
        <v>0.05</v>
      </c>
      <c r="D167">
        <f t="shared" si="64"/>
        <v>0.9152974435741652</v>
      </c>
      <c r="E167" t="s">
        <v>2</v>
      </c>
      <c r="F167">
        <f t="shared" si="57"/>
        <v>0.18</v>
      </c>
      <c r="G167" s="6">
        <f t="shared" si="58"/>
        <v>0.73529744357416527</v>
      </c>
      <c r="H167">
        <f t="shared" si="65"/>
        <v>0.73529744357416527</v>
      </c>
      <c r="I167" s="6">
        <f t="shared" si="66"/>
        <v>0</v>
      </c>
      <c r="J167" s="1">
        <f t="shared" si="67"/>
        <v>0</v>
      </c>
      <c r="K167" s="7">
        <f t="shared" si="68"/>
        <v>0</v>
      </c>
      <c r="L167" s="1">
        <f t="shared" si="69"/>
        <v>0</v>
      </c>
      <c r="M167" s="14">
        <f t="shared" si="70"/>
        <v>0</v>
      </c>
      <c r="O167" s="14">
        <f t="shared" si="71"/>
        <v>0.9152974435741652</v>
      </c>
      <c r="P167" s="16">
        <f t="shared" si="59"/>
        <v>0</v>
      </c>
      <c r="Q167" s="3"/>
      <c r="R167" s="1">
        <v>5.3</v>
      </c>
      <c r="S167" s="1">
        <f t="shared" si="60"/>
        <v>1.46</v>
      </c>
      <c r="T167" s="1">
        <f t="shared" si="72"/>
        <v>6.76</v>
      </c>
      <c r="U167" s="1"/>
      <c r="V167" s="1">
        <v>1.1000000000000001</v>
      </c>
      <c r="W167" s="1">
        <f t="shared" si="61"/>
        <v>0</v>
      </c>
      <c r="X167" s="11">
        <v>4</v>
      </c>
      <c r="Y167" s="1"/>
      <c r="Z167">
        <f t="shared" si="73"/>
        <v>1.1000000000000001</v>
      </c>
      <c r="AA167">
        <f t="shared" si="62"/>
        <v>0</v>
      </c>
      <c r="AB167">
        <f t="shared" si="74"/>
        <v>4</v>
      </c>
      <c r="AC167">
        <f t="shared" si="75"/>
        <v>5.0999999999999996</v>
      </c>
      <c r="AE167">
        <f t="shared" si="76"/>
        <v>5.0999999999999996</v>
      </c>
      <c r="AF167">
        <f t="shared" si="63"/>
        <v>6.76</v>
      </c>
      <c r="AG167" s="4">
        <f t="shared" si="77"/>
        <v>-1.6600000000000001</v>
      </c>
      <c r="AH167" s="5">
        <f t="shared" si="78"/>
        <v>0</v>
      </c>
      <c r="AI167" s="5">
        <f t="shared" si="79"/>
        <v>-139.69768144155546</v>
      </c>
      <c r="AK167" s="14">
        <f t="shared" si="80"/>
        <v>5.66</v>
      </c>
      <c r="AL167" s="12">
        <f t="shared" si="81"/>
        <v>4.9152974435741648</v>
      </c>
      <c r="AM167" s="6"/>
      <c r="AN167" s="8">
        <f t="shared" si="82"/>
        <v>-139.69768144155546</v>
      </c>
    </row>
    <row r="168" spans="1:40">
      <c r="A168" s="2">
        <v>41800</v>
      </c>
      <c r="B168">
        <v>0.82869130834935212</v>
      </c>
      <c r="C168">
        <v>0.05</v>
      </c>
      <c r="D168">
        <f t="shared" si="64"/>
        <v>0.87869130834935216</v>
      </c>
      <c r="E168" t="s">
        <v>2</v>
      </c>
      <c r="F168">
        <f t="shared" si="57"/>
        <v>0.18</v>
      </c>
      <c r="G168" s="6">
        <f t="shared" si="58"/>
        <v>0.69869130834935222</v>
      </c>
      <c r="H168">
        <f t="shared" si="65"/>
        <v>0.69869130834935222</v>
      </c>
      <c r="I168" s="6">
        <f t="shared" si="66"/>
        <v>0</v>
      </c>
      <c r="J168" s="1">
        <f t="shared" si="67"/>
        <v>0</v>
      </c>
      <c r="K168" s="7">
        <f t="shared" si="68"/>
        <v>0</v>
      </c>
      <c r="L168" s="1">
        <f t="shared" si="69"/>
        <v>0</v>
      </c>
      <c r="M168" s="14">
        <f t="shared" si="70"/>
        <v>0</v>
      </c>
      <c r="O168" s="14">
        <f t="shared" si="71"/>
        <v>0.87869130834935216</v>
      </c>
      <c r="P168" s="16">
        <f t="shared" si="59"/>
        <v>0</v>
      </c>
      <c r="Q168" s="3"/>
      <c r="R168" s="1">
        <v>5.3</v>
      </c>
      <c r="S168" s="1">
        <f t="shared" si="60"/>
        <v>1.46</v>
      </c>
      <c r="T168" s="1">
        <f t="shared" si="72"/>
        <v>6.76</v>
      </c>
      <c r="U168" s="1"/>
      <c r="V168" s="1">
        <v>1.1000000000000001</v>
      </c>
      <c r="W168" s="1">
        <f t="shared" si="61"/>
        <v>0</v>
      </c>
      <c r="X168" s="11">
        <v>4</v>
      </c>
      <c r="Y168" s="1"/>
      <c r="Z168">
        <f t="shared" si="73"/>
        <v>1.1000000000000001</v>
      </c>
      <c r="AA168">
        <f t="shared" si="62"/>
        <v>0</v>
      </c>
      <c r="AB168">
        <f t="shared" si="74"/>
        <v>4</v>
      </c>
      <c r="AC168">
        <f t="shared" si="75"/>
        <v>5.0999999999999996</v>
      </c>
      <c r="AE168">
        <f t="shared" si="76"/>
        <v>5.0999999999999996</v>
      </c>
      <c r="AF168">
        <f t="shared" si="63"/>
        <v>6.76</v>
      </c>
      <c r="AG168" s="4">
        <f t="shared" si="77"/>
        <v>-1.6600000000000001</v>
      </c>
      <c r="AH168" s="5">
        <f t="shared" si="78"/>
        <v>0</v>
      </c>
      <c r="AI168" s="5">
        <f t="shared" si="79"/>
        <v>-141.35768144155546</v>
      </c>
      <c r="AK168" s="14">
        <f t="shared" si="80"/>
        <v>5.66</v>
      </c>
      <c r="AL168" s="12">
        <f t="shared" si="81"/>
        <v>4.8786913083493522</v>
      </c>
      <c r="AM168" s="6"/>
      <c r="AN168" s="8">
        <f t="shared" si="82"/>
        <v>-141.35768144155546</v>
      </c>
    </row>
    <row r="169" spans="1:40">
      <c r="A169" s="2">
        <v>41801</v>
      </c>
      <c r="B169">
        <v>0.78946083447277959</v>
      </c>
      <c r="C169">
        <v>0.05</v>
      </c>
      <c r="D169">
        <f t="shared" si="64"/>
        <v>0.83946083447277964</v>
      </c>
      <c r="E169" t="s">
        <v>2</v>
      </c>
      <c r="F169">
        <f t="shared" si="57"/>
        <v>0.18</v>
      </c>
      <c r="G169" s="6">
        <f t="shared" si="58"/>
        <v>0.6594608344727797</v>
      </c>
      <c r="H169">
        <f t="shared" si="65"/>
        <v>0.6594608344727797</v>
      </c>
      <c r="I169" s="6">
        <f t="shared" si="66"/>
        <v>0</v>
      </c>
      <c r="J169" s="1">
        <f t="shared" si="67"/>
        <v>0</v>
      </c>
      <c r="K169" s="7">
        <f t="shared" si="68"/>
        <v>0</v>
      </c>
      <c r="L169" s="1">
        <f t="shared" si="69"/>
        <v>0</v>
      </c>
      <c r="M169" s="14">
        <f t="shared" si="70"/>
        <v>0</v>
      </c>
      <c r="O169" s="14">
        <f t="shared" si="71"/>
        <v>0.83946083447277964</v>
      </c>
      <c r="P169" s="16">
        <f t="shared" si="59"/>
        <v>0</v>
      </c>
      <c r="Q169" s="3"/>
      <c r="R169" s="1">
        <v>5.3</v>
      </c>
      <c r="S169" s="1">
        <f t="shared" si="60"/>
        <v>1.46</v>
      </c>
      <c r="T169" s="1">
        <f t="shared" si="72"/>
        <v>6.76</v>
      </c>
      <c r="U169" s="1"/>
      <c r="V169" s="1">
        <v>1.1000000000000001</v>
      </c>
      <c r="W169" s="1">
        <f t="shared" si="61"/>
        <v>0</v>
      </c>
      <c r="X169" s="11">
        <v>4</v>
      </c>
      <c r="Y169" s="1"/>
      <c r="Z169">
        <f t="shared" si="73"/>
        <v>1.1000000000000001</v>
      </c>
      <c r="AA169">
        <f t="shared" si="62"/>
        <v>0</v>
      </c>
      <c r="AB169">
        <f t="shared" si="74"/>
        <v>4</v>
      </c>
      <c r="AC169">
        <f t="shared" si="75"/>
        <v>5.0999999999999996</v>
      </c>
      <c r="AE169">
        <f t="shared" si="76"/>
        <v>5.0999999999999996</v>
      </c>
      <c r="AF169">
        <f t="shared" si="63"/>
        <v>6.76</v>
      </c>
      <c r="AG169" s="4">
        <f t="shared" si="77"/>
        <v>-1.6600000000000001</v>
      </c>
      <c r="AH169" s="5">
        <f t="shared" si="78"/>
        <v>0</v>
      </c>
      <c r="AI169" s="5">
        <f t="shared" si="79"/>
        <v>-143.01768144155545</v>
      </c>
      <c r="AK169" s="14">
        <f t="shared" si="80"/>
        <v>5.66</v>
      </c>
      <c r="AL169" s="12">
        <f t="shared" si="81"/>
        <v>4.8394608344727796</v>
      </c>
      <c r="AM169" s="6"/>
      <c r="AN169" s="8">
        <f t="shared" si="82"/>
        <v>-143.01768144155545</v>
      </c>
    </row>
    <row r="170" spans="1:40">
      <c r="A170" s="2">
        <v>41802</v>
      </c>
      <c r="B170">
        <v>1.0708482065488796</v>
      </c>
      <c r="C170">
        <v>0.05</v>
      </c>
      <c r="D170">
        <f t="shared" si="64"/>
        <v>1.1208482065488796</v>
      </c>
      <c r="E170" t="s">
        <v>2</v>
      </c>
      <c r="F170">
        <f t="shared" si="57"/>
        <v>0.18</v>
      </c>
      <c r="G170" s="6">
        <f t="shared" si="58"/>
        <v>0.94084820654887968</v>
      </c>
      <c r="H170">
        <f t="shared" si="65"/>
        <v>0.94084820654887968</v>
      </c>
      <c r="I170" s="6">
        <f t="shared" si="66"/>
        <v>0</v>
      </c>
      <c r="J170" s="1">
        <f t="shared" si="67"/>
        <v>0</v>
      </c>
      <c r="K170" s="7">
        <f t="shared" si="68"/>
        <v>0</v>
      </c>
      <c r="L170" s="1">
        <f t="shared" si="69"/>
        <v>0</v>
      </c>
      <c r="M170" s="14">
        <f t="shared" si="70"/>
        <v>0</v>
      </c>
      <c r="O170" s="14">
        <f t="shared" si="71"/>
        <v>1.1208482065488796</v>
      </c>
      <c r="P170" s="16">
        <f t="shared" si="59"/>
        <v>0</v>
      </c>
      <c r="Q170" s="3"/>
      <c r="R170" s="1">
        <v>5.3</v>
      </c>
      <c r="S170" s="1">
        <f t="shared" si="60"/>
        <v>1.46</v>
      </c>
      <c r="T170" s="1">
        <f t="shared" si="72"/>
        <v>6.76</v>
      </c>
      <c r="U170" s="1"/>
      <c r="V170" s="1">
        <v>1.1000000000000001</v>
      </c>
      <c r="W170" s="1">
        <f t="shared" si="61"/>
        <v>0</v>
      </c>
      <c r="X170" s="11">
        <v>4</v>
      </c>
      <c r="Y170" s="1"/>
      <c r="Z170">
        <f t="shared" si="73"/>
        <v>1.1000000000000001</v>
      </c>
      <c r="AA170">
        <f t="shared" si="62"/>
        <v>0</v>
      </c>
      <c r="AB170">
        <f t="shared" si="74"/>
        <v>4</v>
      </c>
      <c r="AC170">
        <f t="shared" si="75"/>
        <v>5.0999999999999996</v>
      </c>
      <c r="AE170">
        <f t="shared" si="76"/>
        <v>5.0999999999999996</v>
      </c>
      <c r="AF170">
        <f t="shared" si="63"/>
        <v>6.76</v>
      </c>
      <c r="AG170" s="4">
        <f t="shared" si="77"/>
        <v>-1.6600000000000001</v>
      </c>
      <c r="AH170" s="5">
        <f t="shared" si="78"/>
        <v>0</v>
      </c>
      <c r="AI170" s="5">
        <f t="shared" si="79"/>
        <v>-144.67768144155545</v>
      </c>
      <c r="AK170" s="14">
        <f t="shared" si="80"/>
        <v>5.66</v>
      </c>
      <c r="AL170" s="12">
        <f t="shared" si="81"/>
        <v>5.1208482065488798</v>
      </c>
      <c r="AM170" s="6"/>
      <c r="AN170" s="8">
        <f t="shared" si="82"/>
        <v>-144.67768144155545</v>
      </c>
    </row>
    <row r="171" spans="1:40">
      <c r="A171" s="2">
        <v>41803</v>
      </c>
      <c r="B171">
        <v>1.3601570081623755</v>
      </c>
      <c r="C171">
        <v>0.05</v>
      </c>
      <c r="D171">
        <f t="shared" si="64"/>
        <v>1.4101570081623755</v>
      </c>
      <c r="E171" t="s">
        <v>2</v>
      </c>
      <c r="F171">
        <f t="shared" si="57"/>
        <v>0.18</v>
      </c>
      <c r="G171" s="6">
        <f t="shared" si="58"/>
        <v>1.2301570081623756</v>
      </c>
      <c r="H171">
        <f t="shared" si="65"/>
        <v>1.1000000000000001</v>
      </c>
      <c r="I171" s="6">
        <f t="shared" si="66"/>
        <v>0.13015700816237552</v>
      </c>
      <c r="J171" s="1">
        <f t="shared" si="67"/>
        <v>0.13015700816237552</v>
      </c>
      <c r="K171" s="7">
        <f t="shared" si="68"/>
        <v>0</v>
      </c>
      <c r="L171" s="1">
        <f t="shared" si="69"/>
        <v>0</v>
      </c>
      <c r="M171" s="14">
        <f t="shared" si="70"/>
        <v>0</v>
      </c>
      <c r="O171" s="14">
        <f t="shared" si="71"/>
        <v>1.4101570081623755</v>
      </c>
      <c r="P171" s="16">
        <f t="shared" si="59"/>
        <v>0</v>
      </c>
      <c r="Q171" s="3"/>
      <c r="R171" s="1">
        <v>5.3</v>
      </c>
      <c r="S171" s="1">
        <f t="shared" si="60"/>
        <v>1.46</v>
      </c>
      <c r="T171" s="1">
        <f t="shared" si="72"/>
        <v>6.76</v>
      </c>
      <c r="U171" s="1"/>
      <c r="V171" s="1">
        <v>1.1000000000000001</v>
      </c>
      <c r="W171" s="1">
        <f t="shared" si="61"/>
        <v>0.13015700816237552</v>
      </c>
      <c r="X171" s="11">
        <v>4</v>
      </c>
      <c r="Y171" s="1"/>
      <c r="Z171">
        <f t="shared" si="73"/>
        <v>1.1000000000000001</v>
      </c>
      <c r="AA171">
        <f t="shared" si="62"/>
        <v>0.13015700816237552</v>
      </c>
      <c r="AB171">
        <f t="shared" si="74"/>
        <v>4</v>
      </c>
      <c r="AC171">
        <f t="shared" si="75"/>
        <v>5.2301570081623758</v>
      </c>
      <c r="AE171">
        <f t="shared" si="76"/>
        <v>5.2301570081623758</v>
      </c>
      <c r="AF171">
        <f t="shared" si="63"/>
        <v>6.76</v>
      </c>
      <c r="AG171" s="4">
        <f t="shared" si="77"/>
        <v>-1.529842991837624</v>
      </c>
      <c r="AH171" s="5">
        <f t="shared" si="78"/>
        <v>0</v>
      </c>
      <c r="AI171" s="5">
        <f t="shared" si="79"/>
        <v>-146.20752443339308</v>
      </c>
      <c r="AK171" s="14">
        <f t="shared" si="80"/>
        <v>5.5298429918376248</v>
      </c>
      <c r="AL171" s="12">
        <f t="shared" si="81"/>
        <v>5.4101570081623755</v>
      </c>
      <c r="AM171" s="6"/>
      <c r="AN171" s="8">
        <f t="shared" si="82"/>
        <v>-146.20752443339308</v>
      </c>
    </row>
    <row r="172" spans="1:40">
      <c r="A172" s="2">
        <v>41804</v>
      </c>
      <c r="B172">
        <v>1.2970218948385204</v>
      </c>
      <c r="C172">
        <v>0.05</v>
      </c>
      <c r="D172">
        <f t="shared" si="64"/>
        <v>1.3470218948385204</v>
      </c>
      <c r="E172" t="s">
        <v>2</v>
      </c>
      <c r="F172">
        <f t="shared" si="57"/>
        <v>0.18</v>
      </c>
      <c r="G172" s="6">
        <f t="shared" si="58"/>
        <v>1.1670218948385205</v>
      </c>
      <c r="H172">
        <f t="shared" si="65"/>
        <v>1.1000000000000001</v>
      </c>
      <c r="I172" s="6">
        <f t="shared" si="66"/>
        <v>6.7021894838520391E-2</v>
      </c>
      <c r="J172" s="1">
        <f t="shared" si="67"/>
        <v>6.7021894838520391E-2</v>
      </c>
      <c r="K172" s="7">
        <f t="shared" si="68"/>
        <v>0</v>
      </c>
      <c r="L172" s="1">
        <f t="shared" si="69"/>
        <v>0</v>
      </c>
      <c r="M172" s="14">
        <f t="shared" si="70"/>
        <v>0</v>
      </c>
      <c r="O172" s="14">
        <f t="shared" si="71"/>
        <v>1.3470218948385204</v>
      </c>
      <c r="P172" s="16">
        <f t="shared" si="59"/>
        <v>0</v>
      </c>
      <c r="Q172" s="3"/>
      <c r="R172" s="1">
        <v>5.3</v>
      </c>
      <c r="S172" s="1">
        <f t="shared" si="60"/>
        <v>1.46</v>
      </c>
      <c r="T172" s="1">
        <f t="shared" si="72"/>
        <v>6.76</v>
      </c>
      <c r="U172" s="1"/>
      <c r="V172" s="1">
        <v>1.1000000000000001</v>
      </c>
      <c r="W172" s="1">
        <f t="shared" si="61"/>
        <v>6.7021894838520391E-2</v>
      </c>
      <c r="X172" s="11">
        <v>4</v>
      </c>
      <c r="Y172" s="1"/>
      <c r="Z172">
        <f t="shared" si="73"/>
        <v>1.1000000000000001</v>
      </c>
      <c r="AA172">
        <f t="shared" si="62"/>
        <v>6.7021894838520391E-2</v>
      </c>
      <c r="AB172">
        <f t="shared" si="74"/>
        <v>4</v>
      </c>
      <c r="AC172">
        <f t="shared" si="75"/>
        <v>5.1670218948385207</v>
      </c>
      <c r="AE172">
        <f t="shared" si="76"/>
        <v>5.1670218948385207</v>
      </c>
      <c r="AF172">
        <f t="shared" si="63"/>
        <v>6.76</v>
      </c>
      <c r="AG172" s="4">
        <f t="shared" si="77"/>
        <v>-1.5929781051614791</v>
      </c>
      <c r="AH172" s="5">
        <f t="shared" si="78"/>
        <v>0</v>
      </c>
      <c r="AI172" s="5">
        <f t="shared" si="79"/>
        <v>-147.80050253855455</v>
      </c>
      <c r="AK172" s="14">
        <f t="shared" si="80"/>
        <v>5.59297810516148</v>
      </c>
      <c r="AL172" s="12">
        <f t="shared" si="81"/>
        <v>5.3470218948385204</v>
      </c>
      <c r="AM172" s="6"/>
      <c r="AN172" s="8">
        <f t="shared" si="82"/>
        <v>-147.80050253855455</v>
      </c>
    </row>
    <row r="173" spans="1:40">
      <c r="A173" s="2">
        <v>41805</v>
      </c>
      <c r="B173">
        <v>1.241636450259497</v>
      </c>
      <c r="C173">
        <v>0.05</v>
      </c>
      <c r="D173">
        <f t="shared" si="64"/>
        <v>1.291636450259497</v>
      </c>
      <c r="E173" t="s">
        <v>2</v>
      </c>
      <c r="F173">
        <f t="shared" si="57"/>
        <v>0.18</v>
      </c>
      <c r="G173" s="6">
        <f t="shared" si="58"/>
        <v>1.1116364502594971</v>
      </c>
      <c r="H173">
        <f t="shared" si="65"/>
        <v>1.1000000000000001</v>
      </c>
      <c r="I173" s="6">
        <f t="shared" si="66"/>
        <v>1.1636450259497E-2</v>
      </c>
      <c r="J173" s="1">
        <f t="shared" si="67"/>
        <v>1.1636450259497E-2</v>
      </c>
      <c r="K173" s="7">
        <f t="shared" si="68"/>
        <v>0</v>
      </c>
      <c r="L173" s="1">
        <f t="shared" si="69"/>
        <v>0</v>
      </c>
      <c r="M173" s="14">
        <f t="shared" si="70"/>
        <v>0</v>
      </c>
      <c r="O173" s="14">
        <f t="shared" si="71"/>
        <v>1.291636450259497</v>
      </c>
      <c r="P173" s="16">
        <f t="shared" si="59"/>
        <v>0</v>
      </c>
      <c r="Q173" s="3"/>
      <c r="R173" s="1">
        <v>5.3</v>
      </c>
      <c r="S173" s="1">
        <f t="shared" si="60"/>
        <v>1.46</v>
      </c>
      <c r="T173" s="1">
        <f t="shared" si="72"/>
        <v>6.76</v>
      </c>
      <c r="U173" s="1"/>
      <c r="V173" s="1">
        <v>1.1000000000000001</v>
      </c>
      <c r="W173" s="1">
        <f t="shared" si="61"/>
        <v>1.1636450259497E-2</v>
      </c>
      <c r="X173" s="11">
        <v>4</v>
      </c>
      <c r="Y173" s="1"/>
      <c r="Z173">
        <f t="shared" si="73"/>
        <v>1.1000000000000001</v>
      </c>
      <c r="AA173">
        <f t="shared" si="62"/>
        <v>1.1636450259497E-2</v>
      </c>
      <c r="AB173">
        <f t="shared" si="74"/>
        <v>4</v>
      </c>
      <c r="AC173">
        <f t="shared" si="75"/>
        <v>5.1116364502594971</v>
      </c>
      <c r="AE173">
        <f t="shared" si="76"/>
        <v>5.1116364502594971</v>
      </c>
      <c r="AF173">
        <f t="shared" si="63"/>
        <v>6.76</v>
      </c>
      <c r="AG173" s="4">
        <f t="shared" si="77"/>
        <v>-1.6483635497405027</v>
      </c>
      <c r="AH173" s="5">
        <f t="shared" si="78"/>
        <v>0</v>
      </c>
      <c r="AI173" s="5">
        <f t="shared" si="79"/>
        <v>-149.44886608829506</v>
      </c>
      <c r="AK173" s="14">
        <f t="shared" si="80"/>
        <v>5.6483635497405036</v>
      </c>
      <c r="AL173" s="12">
        <f t="shared" si="81"/>
        <v>5.2916364502594968</v>
      </c>
      <c r="AM173" s="6"/>
      <c r="AN173" s="8">
        <f t="shared" si="82"/>
        <v>-149.44886608829506</v>
      </c>
    </row>
    <row r="174" spans="1:40">
      <c r="A174" s="2">
        <v>41806</v>
      </c>
      <c r="B174">
        <v>1.2683905369954067</v>
      </c>
      <c r="C174">
        <v>0.05</v>
      </c>
      <c r="D174">
        <f t="shared" si="64"/>
        <v>1.3183905369954068</v>
      </c>
      <c r="E174" t="s">
        <v>2</v>
      </c>
      <c r="F174">
        <f t="shared" si="57"/>
        <v>0.18</v>
      </c>
      <c r="G174" s="6">
        <f t="shared" si="58"/>
        <v>1.1383905369954068</v>
      </c>
      <c r="H174">
        <f t="shared" si="65"/>
        <v>1.1000000000000001</v>
      </c>
      <c r="I174" s="6">
        <f t="shared" si="66"/>
        <v>3.8390536995406732E-2</v>
      </c>
      <c r="J174" s="1">
        <f t="shared" si="67"/>
        <v>3.8390536995406732E-2</v>
      </c>
      <c r="K174" s="7">
        <f t="shared" si="68"/>
        <v>0</v>
      </c>
      <c r="L174" s="1">
        <f t="shared" si="69"/>
        <v>0</v>
      </c>
      <c r="M174" s="14">
        <f t="shared" si="70"/>
        <v>0</v>
      </c>
      <c r="O174" s="14">
        <f t="shared" si="71"/>
        <v>1.3183905369954068</v>
      </c>
      <c r="P174" s="16">
        <f t="shared" si="59"/>
        <v>0</v>
      </c>
      <c r="Q174" s="3"/>
      <c r="R174" s="1">
        <v>5.3</v>
      </c>
      <c r="S174" s="1">
        <f t="shared" si="60"/>
        <v>1.46</v>
      </c>
      <c r="T174" s="1">
        <f t="shared" si="72"/>
        <v>6.76</v>
      </c>
      <c r="U174" s="1"/>
      <c r="V174" s="1">
        <v>1.1000000000000001</v>
      </c>
      <c r="W174" s="1">
        <f t="shared" si="61"/>
        <v>3.8390536995406732E-2</v>
      </c>
      <c r="X174" s="11">
        <v>4</v>
      </c>
      <c r="Y174" s="1"/>
      <c r="Z174">
        <f t="shared" si="73"/>
        <v>1.1000000000000001</v>
      </c>
      <c r="AA174">
        <f t="shared" si="62"/>
        <v>3.8390536995406732E-2</v>
      </c>
      <c r="AB174">
        <f t="shared" si="74"/>
        <v>4</v>
      </c>
      <c r="AC174">
        <f t="shared" si="75"/>
        <v>5.1383905369954066</v>
      </c>
      <c r="AE174">
        <f t="shared" si="76"/>
        <v>5.1383905369954066</v>
      </c>
      <c r="AF174">
        <f t="shared" si="63"/>
        <v>6.76</v>
      </c>
      <c r="AG174" s="4">
        <f t="shared" si="77"/>
        <v>-1.6216094630045932</v>
      </c>
      <c r="AH174" s="5">
        <f t="shared" si="78"/>
        <v>0</v>
      </c>
      <c r="AI174" s="5">
        <f t="shared" si="79"/>
        <v>-151.07047555129967</v>
      </c>
      <c r="AK174" s="14">
        <f t="shared" si="80"/>
        <v>5.6216094630045932</v>
      </c>
      <c r="AL174" s="12">
        <f t="shared" si="81"/>
        <v>5.3183905369954072</v>
      </c>
      <c r="AM174" s="6"/>
      <c r="AN174" s="8">
        <f t="shared" si="82"/>
        <v>-151.07047555129967</v>
      </c>
    </row>
    <row r="175" spans="1:40">
      <c r="A175" s="2">
        <v>41807</v>
      </c>
      <c r="B175">
        <v>1.2618969295031204</v>
      </c>
      <c r="C175">
        <v>0.05</v>
      </c>
      <c r="D175">
        <f t="shared" si="64"/>
        <v>1.3118969295031204</v>
      </c>
      <c r="E175" t="s">
        <v>2</v>
      </c>
      <c r="F175">
        <f t="shared" si="57"/>
        <v>0.18</v>
      </c>
      <c r="G175" s="6">
        <f t="shared" si="58"/>
        <v>1.1318969295031205</v>
      </c>
      <c r="H175">
        <f t="shared" si="65"/>
        <v>1.1000000000000001</v>
      </c>
      <c r="I175" s="6">
        <f t="shared" si="66"/>
        <v>3.1896929503120397E-2</v>
      </c>
      <c r="J175" s="1">
        <f t="shared" si="67"/>
        <v>3.1896929503120397E-2</v>
      </c>
      <c r="K175" s="7">
        <f t="shared" si="68"/>
        <v>0</v>
      </c>
      <c r="L175" s="1">
        <f t="shared" si="69"/>
        <v>0</v>
      </c>
      <c r="M175" s="14">
        <f t="shared" si="70"/>
        <v>0</v>
      </c>
      <c r="O175" s="14">
        <f t="shared" si="71"/>
        <v>1.3118969295031204</v>
      </c>
      <c r="P175" s="16">
        <f t="shared" si="59"/>
        <v>0</v>
      </c>
      <c r="Q175" s="3"/>
      <c r="R175" s="1">
        <v>5.3</v>
      </c>
      <c r="S175" s="1">
        <f t="shared" si="60"/>
        <v>1.46</v>
      </c>
      <c r="T175" s="1">
        <f t="shared" si="72"/>
        <v>6.76</v>
      </c>
      <c r="U175" s="1"/>
      <c r="V175" s="1">
        <v>1.1000000000000001</v>
      </c>
      <c r="W175" s="1">
        <f t="shared" si="61"/>
        <v>3.1896929503120397E-2</v>
      </c>
      <c r="X175" s="11">
        <v>4</v>
      </c>
      <c r="Y175" s="1"/>
      <c r="Z175">
        <f t="shared" si="73"/>
        <v>1.1000000000000001</v>
      </c>
      <c r="AA175">
        <f t="shared" si="62"/>
        <v>3.1896929503120397E-2</v>
      </c>
      <c r="AB175">
        <f t="shared" si="74"/>
        <v>4</v>
      </c>
      <c r="AC175">
        <f t="shared" si="75"/>
        <v>5.1318969295031209</v>
      </c>
      <c r="AE175">
        <f t="shared" si="76"/>
        <v>5.1318969295031209</v>
      </c>
      <c r="AF175">
        <f t="shared" si="63"/>
        <v>6.76</v>
      </c>
      <c r="AG175" s="4">
        <f t="shared" si="77"/>
        <v>-1.6281030704968789</v>
      </c>
      <c r="AH175" s="5">
        <f t="shared" si="78"/>
        <v>0</v>
      </c>
      <c r="AI175" s="5">
        <f t="shared" si="79"/>
        <v>-152.69857862179654</v>
      </c>
      <c r="AK175" s="14">
        <f t="shared" si="80"/>
        <v>5.6281030704968797</v>
      </c>
      <c r="AL175" s="12">
        <f t="shared" si="81"/>
        <v>5.3118969295031206</v>
      </c>
      <c r="AM175" s="6"/>
      <c r="AN175" s="8">
        <f t="shared" si="82"/>
        <v>-152.69857862179654</v>
      </c>
    </row>
    <row r="176" spans="1:40">
      <c r="A176" s="2">
        <v>41808</v>
      </c>
      <c r="B176">
        <v>1.3717885881242962</v>
      </c>
      <c r="C176">
        <v>0.05</v>
      </c>
      <c r="D176">
        <f t="shared" si="64"/>
        <v>1.4217885881242962</v>
      </c>
      <c r="E176" t="s">
        <v>2</v>
      </c>
      <c r="F176">
        <f t="shared" si="57"/>
        <v>0.18</v>
      </c>
      <c r="G176" s="6">
        <f t="shared" si="58"/>
        <v>1.2417885881242963</v>
      </c>
      <c r="H176">
        <f t="shared" si="65"/>
        <v>1.1000000000000001</v>
      </c>
      <c r="I176" s="6">
        <f t="shared" si="66"/>
        <v>0.14178858812429618</v>
      </c>
      <c r="J176" s="1">
        <f t="shared" si="67"/>
        <v>0.14178858812429618</v>
      </c>
      <c r="K176" s="7">
        <f t="shared" si="68"/>
        <v>0</v>
      </c>
      <c r="L176" s="1">
        <f t="shared" si="69"/>
        <v>0</v>
      </c>
      <c r="M176" s="14">
        <f t="shared" si="70"/>
        <v>0</v>
      </c>
      <c r="O176" s="14">
        <f t="shared" si="71"/>
        <v>1.4217885881242962</v>
      </c>
      <c r="P176" s="16">
        <f t="shared" si="59"/>
        <v>0</v>
      </c>
      <c r="Q176" s="3"/>
      <c r="R176" s="1">
        <v>5.3</v>
      </c>
      <c r="S176" s="1">
        <f t="shared" si="60"/>
        <v>1.46</v>
      </c>
      <c r="T176" s="1">
        <f t="shared" si="72"/>
        <v>6.76</v>
      </c>
      <c r="U176" s="1"/>
      <c r="V176" s="1">
        <v>1.1000000000000001</v>
      </c>
      <c r="W176" s="1">
        <f t="shared" si="61"/>
        <v>0.14178858812429618</v>
      </c>
      <c r="X176" s="11">
        <v>4</v>
      </c>
      <c r="Y176" s="1"/>
      <c r="Z176">
        <f t="shared" si="73"/>
        <v>1.1000000000000001</v>
      </c>
      <c r="AA176">
        <f t="shared" si="62"/>
        <v>0.14178858812429618</v>
      </c>
      <c r="AB176">
        <f t="shared" si="74"/>
        <v>4</v>
      </c>
      <c r="AC176">
        <f t="shared" si="75"/>
        <v>5.2417885881242965</v>
      </c>
      <c r="AE176">
        <f t="shared" si="76"/>
        <v>5.2417885881242965</v>
      </c>
      <c r="AF176">
        <f t="shared" si="63"/>
        <v>6.76</v>
      </c>
      <c r="AG176" s="4">
        <f t="shared" si="77"/>
        <v>-1.5182114118757033</v>
      </c>
      <c r="AH176" s="5">
        <f t="shared" si="78"/>
        <v>0</v>
      </c>
      <c r="AI176" s="5">
        <f t="shared" si="79"/>
        <v>-154.21679003367225</v>
      </c>
      <c r="AK176" s="14">
        <f t="shared" si="80"/>
        <v>5.5182114118757042</v>
      </c>
      <c r="AL176" s="12">
        <f t="shared" si="81"/>
        <v>5.4217885881242962</v>
      </c>
      <c r="AM176" s="6"/>
      <c r="AN176" s="8">
        <f t="shared" si="82"/>
        <v>-154.21679003367225</v>
      </c>
    </row>
    <row r="177" spans="1:40">
      <c r="A177" s="2">
        <v>41809</v>
      </c>
      <c r="B177">
        <v>1.5462087861258016</v>
      </c>
      <c r="C177">
        <v>0.05</v>
      </c>
      <c r="D177">
        <f t="shared" si="64"/>
        <v>1.5962087861258016</v>
      </c>
      <c r="E177" t="s">
        <v>2</v>
      </c>
      <c r="F177">
        <f t="shared" si="57"/>
        <v>0.18</v>
      </c>
      <c r="G177" s="6">
        <f t="shared" si="58"/>
        <v>1.4162087861258017</v>
      </c>
      <c r="H177">
        <f t="shared" si="65"/>
        <v>1.1000000000000001</v>
      </c>
      <c r="I177" s="6">
        <f t="shared" si="66"/>
        <v>0.31620878612580161</v>
      </c>
      <c r="J177" s="1">
        <f t="shared" si="67"/>
        <v>0.31620878612580161</v>
      </c>
      <c r="K177" s="7">
        <f t="shared" si="68"/>
        <v>0</v>
      </c>
      <c r="L177" s="1">
        <f t="shared" si="69"/>
        <v>0</v>
      </c>
      <c r="M177" s="14">
        <f t="shared" si="70"/>
        <v>0</v>
      </c>
      <c r="O177" s="14">
        <f t="shared" si="71"/>
        <v>1.5962087861258016</v>
      </c>
      <c r="P177" s="16">
        <f t="shared" si="59"/>
        <v>0</v>
      </c>
      <c r="Q177" s="3"/>
      <c r="R177" s="1">
        <v>5.3</v>
      </c>
      <c r="S177" s="1">
        <f t="shared" si="60"/>
        <v>1.46</v>
      </c>
      <c r="T177" s="1">
        <f t="shared" si="72"/>
        <v>6.76</v>
      </c>
      <c r="U177" s="1"/>
      <c r="V177" s="1">
        <v>1.1000000000000001</v>
      </c>
      <c r="W177" s="1">
        <f t="shared" si="61"/>
        <v>0.31620878612580161</v>
      </c>
      <c r="X177" s="11">
        <v>4</v>
      </c>
      <c r="Y177" s="1"/>
      <c r="Z177">
        <f t="shared" si="73"/>
        <v>1.1000000000000001</v>
      </c>
      <c r="AA177">
        <f t="shared" si="62"/>
        <v>0.31620878612580161</v>
      </c>
      <c r="AB177">
        <f t="shared" si="74"/>
        <v>4</v>
      </c>
      <c r="AC177">
        <f t="shared" si="75"/>
        <v>5.4162087861258019</v>
      </c>
      <c r="AE177">
        <f t="shared" si="76"/>
        <v>5.4162087861258019</v>
      </c>
      <c r="AF177">
        <f t="shared" si="63"/>
        <v>6.76</v>
      </c>
      <c r="AG177" s="4">
        <f t="shared" si="77"/>
        <v>-1.3437912138741979</v>
      </c>
      <c r="AH177" s="5">
        <f t="shared" si="78"/>
        <v>0</v>
      </c>
      <c r="AI177" s="5">
        <f t="shared" si="79"/>
        <v>-155.56058124754645</v>
      </c>
      <c r="AK177" s="14">
        <f t="shared" si="80"/>
        <v>5.3437912138741988</v>
      </c>
      <c r="AL177" s="12">
        <f t="shared" si="81"/>
        <v>5.5962087861258016</v>
      </c>
      <c r="AM177" s="6"/>
      <c r="AN177" s="8">
        <f t="shared" si="82"/>
        <v>-155.56058124754645</v>
      </c>
    </row>
    <row r="178" spans="1:40">
      <c r="A178" s="2">
        <v>41810</v>
      </c>
      <c r="B178">
        <v>1.6470759042959489</v>
      </c>
      <c r="C178">
        <v>0.05</v>
      </c>
      <c r="D178">
        <f t="shared" si="64"/>
        <v>1.6970759042959489</v>
      </c>
      <c r="E178" t="s">
        <v>2</v>
      </c>
      <c r="F178">
        <f t="shared" si="57"/>
        <v>0.18</v>
      </c>
      <c r="G178" s="6">
        <f t="shared" si="58"/>
        <v>1.517075904295949</v>
      </c>
      <c r="H178">
        <f t="shared" si="65"/>
        <v>1.1000000000000001</v>
      </c>
      <c r="I178" s="6">
        <f t="shared" si="66"/>
        <v>0.41707590429594887</v>
      </c>
      <c r="J178" s="1">
        <f t="shared" si="67"/>
        <v>0.41707590429594887</v>
      </c>
      <c r="K178" s="7">
        <f t="shared" si="68"/>
        <v>0</v>
      </c>
      <c r="L178" s="1">
        <f t="shared" si="69"/>
        <v>0</v>
      </c>
      <c r="M178" s="14">
        <f t="shared" si="70"/>
        <v>0</v>
      </c>
      <c r="O178" s="14">
        <f t="shared" si="71"/>
        <v>1.6970759042959489</v>
      </c>
      <c r="P178" s="16">
        <f t="shared" si="59"/>
        <v>0</v>
      </c>
      <c r="Q178" s="3"/>
      <c r="R178" s="1">
        <v>5.3</v>
      </c>
      <c r="S178" s="1">
        <f t="shared" si="60"/>
        <v>1.46</v>
      </c>
      <c r="T178" s="1">
        <f t="shared" si="72"/>
        <v>6.76</v>
      </c>
      <c r="U178" s="1"/>
      <c r="V178" s="1">
        <v>1.1000000000000001</v>
      </c>
      <c r="W178" s="1">
        <f t="shared" si="61"/>
        <v>0.41707590429594887</v>
      </c>
      <c r="X178" s="11">
        <v>4</v>
      </c>
      <c r="Y178" s="1"/>
      <c r="Z178">
        <f t="shared" si="73"/>
        <v>1.1000000000000001</v>
      </c>
      <c r="AA178">
        <f t="shared" si="62"/>
        <v>0.41707590429594887</v>
      </c>
      <c r="AB178">
        <f t="shared" si="74"/>
        <v>4</v>
      </c>
      <c r="AC178">
        <f t="shared" si="75"/>
        <v>5.5170759042959485</v>
      </c>
      <c r="AE178">
        <f t="shared" si="76"/>
        <v>5.5170759042959485</v>
      </c>
      <c r="AF178">
        <f t="shared" si="63"/>
        <v>6.76</v>
      </c>
      <c r="AG178" s="4">
        <f t="shared" si="77"/>
        <v>-1.2429240957040513</v>
      </c>
      <c r="AH178" s="5">
        <f t="shared" si="78"/>
        <v>0</v>
      </c>
      <c r="AI178" s="5">
        <f t="shared" si="79"/>
        <v>-156.80350534325049</v>
      </c>
      <c r="AK178" s="14">
        <f t="shared" si="80"/>
        <v>5.2429240957040513</v>
      </c>
      <c r="AL178" s="12">
        <f t="shared" si="81"/>
        <v>5.6970759042959491</v>
      </c>
      <c r="AM178" s="6"/>
      <c r="AN178" s="8">
        <f t="shared" si="82"/>
        <v>-156.80350534325049</v>
      </c>
    </row>
    <row r="179" spans="1:40">
      <c r="A179" s="2">
        <v>41811</v>
      </c>
      <c r="B179">
        <v>1.6883340088404961</v>
      </c>
      <c r="C179">
        <v>0.05</v>
      </c>
      <c r="D179">
        <f t="shared" si="64"/>
        <v>1.7383340088404962</v>
      </c>
      <c r="E179" t="s">
        <v>2</v>
      </c>
      <c r="F179">
        <f t="shared" si="57"/>
        <v>0.18</v>
      </c>
      <c r="G179" s="6">
        <f t="shared" si="58"/>
        <v>1.5583340088404962</v>
      </c>
      <c r="H179">
        <f t="shared" si="65"/>
        <v>1.1000000000000001</v>
      </c>
      <c r="I179" s="6">
        <f t="shared" si="66"/>
        <v>0.45833400884049613</v>
      </c>
      <c r="J179" s="1">
        <f t="shared" si="67"/>
        <v>0.45833400884049613</v>
      </c>
      <c r="K179" s="7">
        <f t="shared" si="68"/>
        <v>0</v>
      </c>
      <c r="L179" s="1">
        <f t="shared" si="69"/>
        <v>0</v>
      </c>
      <c r="M179" s="14">
        <f t="shared" si="70"/>
        <v>0</v>
      </c>
      <c r="O179" s="14">
        <f t="shared" si="71"/>
        <v>1.7383340088404962</v>
      </c>
      <c r="P179" s="16">
        <f t="shared" si="59"/>
        <v>0</v>
      </c>
      <c r="Q179" s="3"/>
      <c r="R179" s="1">
        <v>5.3</v>
      </c>
      <c r="S179" s="1">
        <f t="shared" si="60"/>
        <v>1.46</v>
      </c>
      <c r="T179" s="1">
        <f t="shared" si="72"/>
        <v>6.76</v>
      </c>
      <c r="U179" s="1"/>
      <c r="V179" s="1">
        <v>1.1000000000000001</v>
      </c>
      <c r="W179" s="1">
        <f t="shared" si="61"/>
        <v>0.45833400884049613</v>
      </c>
      <c r="X179" s="11">
        <v>4</v>
      </c>
      <c r="Y179" s="1"/>
      <c r="Z179">
        <f t="shared" si="73"/>
        <v>1.1000000000000001</v>
      </c>
      <c r="AA179">
        <f t="shared" si="62"/>
        <v>0.45833400884049613</v>
      </c>
      <c r="AB179">
        <f t="shared" si="74"/>
        <v>4</v>
      </c>
      <c r="AC179">
        <f t="shared" si="75"/>
        <v>5.5583340088404967</v>
      </c>
      <c r="AE179">
        <f t="shared" si="76"/>
        <v>5.5583340088404967</v>
      </c>
      <c r="AF179">
        <f t="shared" si="63"/>
        <v>6.76</v>
      </c>
      <c r="AG179" s="4">
        <f t="shared" si="77"/>
        <v>-1.2016659911595031</v>
      </c>
      <c r="AH179" s="5">
        <f t="shared" si="78"/>
        <v>0</v>
      </c>
      <c r="AI179" s="5">
        <f t="shared" si="79"/>
        <v>-158.00517133440999</v>
      </c>
      <c r="AK179" s="14">
        <f t="shared" si="80"/>
        <v>5.201665991159504</v>
      </c>
      <c r="AL179" s="12">
        <f t="shared" si="81"/>
        <v>5.7383340088404964</v>
      </c>
      <c r="AM179" s="6"/>
      <c r="AN179" s="8">
        <f t="shared" si="82"/>
        <v>-158.00517133440999</v>
      </c>
    </row>
    <row r="180" spans="1:40">
      <c r="A180" s="2">
        <v>41812</v>
      </c>
      <c r="B180">
        <v>1.6704122404571855</v>
      </c>
      <c r="C180">
        <v>0.05</v>
      </c>
      <c r="D180">
        <f t="shared" si="64"/>
        <v>1.7204122404571855</v>
      </c>
      <c r="E180" t="s">
        <v>2</v>
      </c>
      <c r="F180">
        <f t="shared" si="57"/>
        <v>0.18</v>
      </c>
      <c r="G180" s="6">
        <f t="shared" si="58"/>
        <v>1.5404122404571856</v>
      </c>
      <c r="H180">
        <f t="shared" si="65"/>
        <v>1.1000000000000001</v>
      </c>
      <c r="I180" s="6">
        <f t="shared" si="66"/>
        <v>0.44041224045718552</v>
      </c>
      <c r="J180" s="1">
        <f t="shared" si="67"/>
        <v>0.44041224045718552</v>
      </c>
      <c r="K180" s="7">
        <f t="shared" si="68"/>
        <v>0</v>
      </c>
      <c r="L180" s="1">
        <f t="shared" si="69"/>
        <v>0</v>
      </c>
      <c r="M180" s="14">
        <f t="shared" si="70"/>
        <v>0</v>
      </c>
      <c r="O180" s="14">
        <f t="shared" si="71"/>
        <v>1.7204122404571855</v>
      </c>
      <c r="P180" s="16">
        <f t="shared" si="59"/>
        <v>0</v>
      </c>
      <c r="Q180" s="3"/>
      <c r="R180" s="1">
        <v>5.3</v>
      </c>
      <c r="S180" s="1">
        <f t="shared" si="60"/>
        <v>1.46</v>
      </c>
      <c r="T180" s="1">
        <f t="shared" si="72"/>
        <v>6.76</v>
      </c>
      <c r="U180" s="1"/>
      <c r="V180" s="1">
        <v>1.1000000000000001</v>
      </c>
      <c r="W180" s="1">
        <f t="shared" si="61"/>
        <v>0.44041224045718552</v>
      </c>
      <c r="X180" s="11">
        <v>4</v>
      </c>
      <c r="Y180" s="1"/>
      <c r="Z180">
        <f t="shared" si="73"/>
        <v>1.1000000000000001</v>
      </c>
      <c r="AA180">
        <f t="shared" si="62"/>
        <v>0.44041224045718552</v>
      </c>
      <c r="AB180">
        <f t="shared" si="74"/>
        <v>4</v>
      </c>
      <c r="AC180">
        <f t="shared" si="75"/>
        <v>5.5404122404571856</v>
      </c>
      <c r="AE180">
        <f t="shared" si="76"/>
        <v>5.5404122404571856</v>
      </c>
      <c r="AF180">
        <f t="shared" si="63"/>
        <v>6.76</v>
      </c>
      <c r="AG180" s="4">
        <f t="shared" si="77"/>
        <v>-1.2195877595428142</v>
      </c>
      <c r="AH180" s="5">
        <f t="shared" si="78"/>
        <v>0</v>
      </c>
      <c r="AI180" s="5">
        <f t="shared" si="79"/>
        <v>-159.2247590939528</v>
      </c>
      <c r="AK180" s="14">
        <f t="shared" si="80"/>
        <v>5.2195877595428151</v>
      </c>
      <c r="AL180" s="12">
        <f t="shared" si="81"/>
        <v>5.7204122404571853</v>
      </c>
      <c r="AM180" s="6"/>
      <c r="AN180" s="8">
        <f t="shared" si="82"/>
        <v>-159.2247590939528</v>
      </c>
    </row>
    <row r="181" spans="1:40">
      <c r="A181" s="2">
        <v>41813</v>
      </c>
      <c r="B181">
        <v>1.5541269661649384</v>
      </c>
      <c r="C181">
        <v>0.05</v>
      </c>
      <c r="D181">
        <f t="shared" si="64"/>
        <v>1.6041269661649384</v>
      </c>
      <c r="E181" t="s">
        <v>2</v>
      </c>
      <c r="F181">
        <f t="shared" si="57"/>
        <v>0.18</v>
      </c>
      <c r="G181" s="6">
        <f t="shared" si="58"/>
        <v>1.4241269661649385</v>
      </c>
      <c r="H181">
        <f t="shared" si="65"/>
        <v>1.1000000000000001</v>
      </c>
      <c r="I181" s="6">
        <f t="shared" si="66"/>
        <v>0.32412696616493841</v>
      </c>
      <c r="J181" s="1">
        <f t="shared" si="67"/>
        <v>0.32412696616493841</v>
      </c>
      <c r="K181" s="7">
        <f t="shared" si="68"/>
        <v>0</v>
      </c>
      <c r="L181" s="1">
        <f t="shared" si="69"/>
        <v>0</v>
      </c>
      <c r="M181" s="14">
        <f t="shared" si="70"/>
        <v>0</v>
      </c>
      <c r="O181" s="14">
        <f t="shared" si="71"/>
        <v>1.6041269661649384</v>
      </c>
      <c r="P181" s="16">
        <f t="shared" si="59"/>
        <v>0</v>
      </c>
      <c r="Q181" s="3"/>
      <c r="R181" s="1">
        <v>5.3</v>
      </c>
      <c r="S181" s="1">
        <f t="shared" si="60"/>
        <v>1.46</v>
      </c>
      <c r="T181" s="1">
        <f t="shared" si="72"/>
        <v>6.76</v>
      </c>
      <c r="U181" s="1"/>
      <c r="V181" s="1">
        <v>1.1000000000000001</v>
      </c>
      <c r="W181" s="1">
        <f t="shared" si="61"/>
        <v>0.32412696616493841</v>
      </c>
      <c r="X181" s="11">
        <v>4</v>
      </c>
      <c r="Y181" s="1"/>
      <c r="Z181">
        <f t="shared" si="73"/>
        <v>1.1000000000000001</v>
      </c>
      <c r="AA181">
        <f t="shared" si="62"/>
        <v>0.32412696616493841</v>
      </c>
      <c r="AB181">
        <f t="shared" si="74"/>
        <v>4</v>
      </c>
      <c r="AC181">
        <f t="shared" si="75"/>
        <v>5.4241269661649385</v>
      </c>
      <c r="AE181">
        <f t="shared" si="76"/>
        <v>5.4241269661649385</v>
      </c>
      <c r="AF181">
        <f t="shared" si="63"/>
        <v>6.76</v>
      </c>
      <c r="AG181" s="4">
        <f t="shared" si="77"/>
        <v>-1.3358730338350613</v>
      </c>
      <c r="AH181" s="5">
        <f t="shared" si="78"/>
        <v>0</v>
      </c>
      <c r="AI181" s="5">
        <f t="shared" si="79"/>
        <v>-160.56063212778787</v>
      </c>
      <c r="AK181" s="14">
        <f t="shared" si="80"/>
        <v>5.3358730338350622</v>
      </c>
      <c r="AL181" s="12">
        <f t="shared" si="81"/>
        <v>5.6041269661649382</v>
      </c>
      <c r="AM181" s="6"/>
      <c r="AN181" s="8">
        <f t="shared" si="82"/>
        <v>-160.56063212778787</v>
      </c>
    </row>
    <row r="182" spans="1:40">
      <c r="A182" s="2">
        <v>41814</v>
      </c>
      <c r="B182">
        <v>1.5431515596389127</v>
      </c>
      <c r="C182">
        <v>0.05</v>
      </c>
      <c r="D182">
        <f t="shared" si="64"/>
        <v>1.5931515596389128</v>
      </c>
      <c r="E182" t="s">
        <v>2</v>
      </c>
      <c r="F182">
        <f t="shared" si="57"/>
        <v>0.18</v>
      </c>
      <c r="G182" s="6">
        <f t="shared" si="58"/>
        <v>1.4131515596389128</v>
      </c>
      <c r="H182">
        <f t="shared" si="65"/>
        <v>1.1000000000000001</v>
      </c>
      <c r="I182" s="6">
        <f t="shared" si="66"/>
        <v>0.31315155963891272</v>
      </c>
      <c r="J182" s="1">
        <f t="shared" si="67"/>
        <v>0.31315155963891272</v>
      </c>
      <c r="K182" s="7">
        <f t="shared" si="68"/>
        <v>0</v>
      </c>
      <c r="L182" s="1">
        <f t="shared" si="69"/>
        <v>0</v>
      </c>
      <c r="M182" s="14">
        <f t="shared" si="70"/>
        <v>0</v>
      </c>
      <c r="O182" s="14">
        <f t="shared" si="71"/>
        <v>1.5931515596389128</v>
      </c>
      <c r="P182" s="16">
        <f t="shared" si="59"/>
        <v>0</v>
      </c>
      <c r="Q182" s="3"/>
      <c r="R182" s="1">
        <v>5.3</v>
      </c>
      <c r="S182" s="1">
        <f t="shared" si="60"/>
        <v>1.46</v>
      </c>
      <c r="T182" s="1">
        <f t="shared" si="72"/>
        <v>6.76</v>
      </c>
      <c r="U182" s="1"/>
      <c r="V182" s="1">
        <v>1.1000000000000001</v>
      </c>
      <c r="W182" s="1">
        <f t="shared" si="61"/>
        <v>0.31315155963891272</v>
      </c>
      <c r="X182" s="11">
        <v>4</v>
      </c>
      <c r="Y182" s="1"/>
      <c r="Z182">
        <f t="shared" si="73"/>
        <v>1.1000000000000001</v>
      </c>
      <c r="AA182">
        <f t="shared" si="62"/>
        <v>0.31315155963891272</v>
      </c>
      <c r="AB182">
        <f t="shared" si="74"/>
        <v>4</v>
      </c>
      <c r="AC182">
        <f t="shared" si="75"/>
        <v>5.413151559638913</v>
      </c>
      <c r="AE182">
        <f t="shared" si="76"/>
        <v>5.413151559638913</v>
      </c>
      <c r="AF182">
        <f t="shared" si="63"/>
        <v>6.76</v>
      </c>
      <c r="AG182" s="4">
        <f t="shared" si="77"/>
        <v>-1.3468484403610868</v>
      </c>
      <c r="AH182" s="5">
        <f t="shared" si="78"/>
        <v>0</v>
      </c>
      <c r="AI182" s="5">
        <f t="shared" si="79"/>
        <v>-161.90748056814897</v>
      </c>
      <c r="AK182" s="14">
        <f t="shared" si="80"/>
        <v>5.3468484403610876</v>
      </c>
      <c r="AL182" s="12">
        <f t="shared" si="81"/>
        <v>5.5931515596389128</v>
      </c>
      <c r="AM182" s="6"/>
      <c r="AN182" s="8">
        <f t="shared" si="82"/>
        <v>-161.90748056814897</v>
      </c>
    </row>
    <row r="183" spans="1:40">
      <c r="A183" s="2">
        <v>41815</v>
      </c>
      <c r="B183">
        <v>1.5339764869427963</v>
      </c>
      <c r="C183">
        <v>0.05</v>
      </c>
      <c r="D183">
        <f t="shared" si="64"/>
        <v>1.5839764869427964</v>
      </c>
      <c r="E183" t="s">
        <v>2</v>
      </c>
      <c r="F183">
        <f t="shared" si="57"/>
        <v>0.18</v>
      </c>
      <c r="G183" s="6">
        <f t="shared" si="58"/>
        <v>1.4039764869427964</v>
      </c>
      <c r="H183">
        <f t="shared" si="65"/>
        <v>1.1000000000000001</v>
      </c>
      <c r="I183" s="6">
        <f t="shared" si="66"/>
        <v>0.30397648694279633</v>
      </c>
      <c r="J183" s="1">
        <f t="shared" si="67"/>
        <v>0.30397648694279633</v>
      </c>
      <c r="K183" s="7">
        <f t="shared" si="68"/>
        <v>0</v>
      </c>
      <c r="L183" s="1">
        <f t="shared" si="69"/>
        <v>0</v>
      </c>
      <c r="M183" s="14">
        <f t="shared" si="70"/>
        <v>0</v>
      </c>
      <c r="O183" s="14">
        <f t="shared" si="71"/>
        <v>1.5839764869427964</v>
      </c>
      <c r="P183" s="16">
        <f t="shared" si="59"/>
        <v>0</v>
      </c>
      <c r="Q183" s="3"/>
      <c r="R183" s="1">
        <v>5.3</v>
      </c>
      <c r="S183" s="1">
        <f t="shared" si="60"/>
        <v>1.46</v>
      </c>
      <c r="T183" s="1">
        <f t="shared" si="72"/>
        <v>6.76</v>
      </c>
      <c r="U183" s="1"/>
      <c r="V183" s="1">
        <v>1.1000000000000001</v>
      </c>
      <c r="W183" s="1">
        <f t="shared" si="61"/>
        <v>0.30397648694279633</v>
      </c>
      <c r="X183" s="11">
        <v>4</v>
      </c>
      <c r="Y183" s="1"/>
      <c r="Z183">
        <f t="shared" si="73"/>
        <v>1.1000000000000001</v>
      </c>
      <c r="AA183">
        <f t="shared" si="62"/>
        <v>0.30397648694279633</v>
      </c>
      <c r="AB183">
        <f t="shared" si="74"/>
        <v>4</v>
      </c>
      <c r="AC183">
        <f t="shared" si="75"/>
        <v>5.4039764869427964</v>
      </c>
      <c r="AE183">
        <f t="shared" si="76"/>
        <v>5.4039764869427964</v>
      </c>
      <c r="AF183">
        <f t="shared" si="63"/>
        <v>6.76</v>
      </c>
      <c r="AG183" s="4">
        <f t="shared" si="77"/>
        <v>-1.3560235130572034</v>
      </c>
      <c r="AH183" s="5">
        <f t="shared" si="78"/>
        <v>0</v>
      </c>
      <c r="AI183" s="5">
        <f t="shared" si="79"/>
        <v>-163.26350408120618</v>
      </c>
      <c r="AK183" s="14">
        <f t="shared" si="80"/>
        <v>5.3560235130572043</v>
      </c>
      <c r="AL183" s="12">
        <f t="shared" si="81"/>
        <v>5.5839764869427961</v>
      </c>
      <c r="AM183" s="6"/>
      <c r="AN183" s="8">
        <f t="shared" si="82"/>
        <v>-163.26350408120618</v>
      </c>
    </row>
    <row r="184" spans="1:40">
      <c r="A184" s="2">
        <v>41816</v>
      </c>
      <c r="B184">
        <v>1.5492407249388516</v>
      </c>
      <c r="C184">
        <v>0.05</v>
      </c>
      <c r="D184">
        <f t="shared" si="64"/>
        <v>1.5992407249388516</v>
      </c>
      <c r="E184" t="s">
        <v>2</v>
      </c>
      <c r="F184">
        <f t="shared" si="57"/>
        <v>0.18</v>
      </c>
      <c r="G184" s="6">
        <f t="shared" si="58"/>
        <v>1.4192407249388517</v>
      </c>
      <c r="H184">
        <f t="shared" si="65"/>
        <v>1.1000000000000001</v>
      </c>
      <c r="I184" s="6">
        <f t="shared" si="66"/>
        <v>0.31924072493885158</v>
      </c>
      <c r="J184" s="1">
        <f t="shared" si="67"/>
        <v>0.31924072493885158</v>
      </c>
      <c r="K184" s="7">
        <f t="shared" si="68"/>
        <v>0</v>
      </c>
      <c r="L184" s="1">
        <f t="shared" si="69"/>
        <v>0</v>
      </c>
      <c r="M184" s="14">
        <f t="shared" si="70"/>
        <v>0</v>
      </c>
      <c r="O184" s="14">
        <f t="shared" si="71"/>
        <v>1.5992407249388516</v>
      </c>
      <c r="P184" s="16">
        <f t="shared" si="59"/>
        <v>0</v>
      </c>
      <c r="Q184" s="3"/>
      <c r="R184" s="1">
        <v>5.3</v>
      </c>
      <c r="S184" s="1">
        <f t="shared" si="60"/>
        <v>1.46</v>
      </c>
      <c r="T184" s="1">
        <f t="shared" si="72"/>
        <v>6.76</v>
      </c>
      <c r="U184" s="1"/>
      <c r="V184" s="1">
        <v>1.1000000000000001</v>
      </c>
      <c r="W184" s="1">
        <f t="shared" si="61"/>
        <v>0.31924072493885158</v>
      </c>
      <c r="X184" s="11">
        <v>4</v>
      </c>
      <c r="Y184" s="1"/>
      <c r="Z184">
        <f t="shared" si="73"/>
        <v>1.1000000000000001</v>
      </c>
      <c r="AA184">
        <f t="shared" si="62"/>
        <v>0.31924072493885158</v>
      </c>
      <c r="AB184">
        <f t="shared" si="74"/>
        <v>4</v>
      </c>
      <c r="AC184">
        <f t="shared" si="75"/>
        <v>5.4192407249388515</v>
      </c>
      <c r="AE184">
        <f t="shared" si="76"/>
        <v>5.4192407249388515</v>
      </c>
      <c r="AF184">
        <f t="shared" si="63"/>
        <v>6.76</v>
      </c>
      <c r="AG184" s="4">
        <f t="shared" si="77"/>
        <v>-1.3407592750611483</v>
      </c>
      <c r="AH184" s="5">
        <f t="shared" si="78"/>
        <v>0</v>
      </c>
      <c r="AI184" s="5">
        <f t="shared" si="79"/>
        <v>-164.60426335626732</v>
      </c>
      <c r="AK184" s="14">
        <f t="shared" si="80"/>
        <v>5.3407592750611483</v>
      </c>
      <c r="AL184" s="12">
        <f t="shared" si="81"/>
        <v>5.5992407249388521</v>
      </c>
      <c r="AM184" s="6"/>
      <c r="AN184" s="8">
        <f t="shared" si="82"/>
        <v>-164.60426335626732</v>
      </c>
    </row>
    <row r="185" spans="1:40">
      <c r="A185" s="2">
        <v>41817</v>
      </c>
      <c r="B185">
        <v>1.5403448643405906</v>
      </c>
      <c r="C185">
        <v>0.05</v>
      </c>
      <c r="D185">
        <f t="shared" si="64"/>
        <v>1.5903448643405906</v>
      </c>
      <c r="E185" t="s">
        <v>2</v>
      </c>
      <c r="F185">
        <f t="shared" si="57"/>
        <v>0.18</v>
      </c>
      <c r="G185" s="6">
        <f t="shared" si="58"/>
        <v>1.4103448643405907</v>
      </c>
      <c r="H185">
        <f t="shared" si="65"/>
        <v>1.1000000000000001</v>
      </c>
      <c r="I185" s="6">
        <f t="shared" si="66"/>
        <v>0.31034486434059061</v>
      </c>
      <c r="J185" s="1">
        <f t="shared" si="67"/>
        <v>0.31034486434059061</v>
      </c>
      <c r="K185" s="7">
        <f t="shared" si="68"/>
        <v>0</v>
      </c>
      <c r="L185" s="1">
        <f t="shared" si="69"/>
        <v>0</v>
      </c>
      <c r="M185" s="14">
        <f t="shared" si="70"/>
        <v>0</v>
      </c>
      <c r="O185" s="14">
        <f t="shared" si="71"/>
        <v>1.5903448643405906</v>
      </c>
      <c r="P185" s="16">
        <f t="shared" si="59"/>
        <v>0</v>
      </c>
      <c r="Q185" s="3"/>
      <c r="R185" s="1">
        <v>5.3</v>
      </c>
      <c r="S185" s="1">
        <f t="shared" si="60"/>
        <v>1.46</v>
      </c>
      <c r="T185" s="1">
        <f t="shared" si="72"/>
        <v>6.76</v>
      </c>
      <c r="U185" s="1"/>
      <c r="V185" s="1">
        <v>1.1000000000000001</v>
      </c>
      <c r="W185" s="1">
        <f t="shared" si="61"/>
        <v>0.31034486434059061</v>
      </c>
      <c r="X185" s="11">
        <v>4</v>
      </c>
      <c r="Y185" s="1"/>
      <c r="Z185">
        <f t="shared" si="73"/>
        <v>1.1000000000000001</v>
      </c>
      <c r="AA185">
        <f t="shared" si="62"/>
        <v>0.31034486434059061</v>
      </c>
      <c r="AB185">
        <f t="shared" si="74"/>
        <v>4</v>
      </c>
      <c r="AC185">
        <f t="shared" si="75"/>
        <v>5.4103448643405905</v>
      </c>
      <c r="AE185">
        <f t="shared" si="76"/>
        <v>5.4103448643405905</v>
      </c>
      <c r="AF185">
        <f t="shared" si="63"/>
        <v>6.76</v>
      </c>
      <c r="AG185" s="4">
        <f t="shared" si="77"/>
        <v>-1.3496551356594093</v>
      </c>
      <c r="AH185" s="5">
        <f t="shared" si="78"/>
        <v>0</v>
      </c>
      <c r="AI185" s="5">
        <f t="shared" si="79"/>
        <v>-165.95391849192674</v>
      </c>
      <c r="AK185" s="14">
        <f t="shared" si="80"/>
        <v>5.3496551356594093</v>
      </c>
      <c r="AL185" s="12">
        <f t="shared" si="81"/>
        <v>5.5903448643405902</v>
      </c>
      <c r="AM185" s="6"/>
      <c r="AN185" s="8">
        <f t="shared" si="82"/>
        <v>-165.95391849192674</v>
      </c>
    </row>
    <row r="186" spans="1:40">
      <c r="A186" s="2">
        <v>41818</v>
      </c>
      <c r="B186">
        <v>1.6292109446660448</v>
      </c>
      <c r="C186">
        <v>0.05</v>
      </c>
      <c r="D186">
        <f t="shared" si="64"/>
        <v>1.6792109446660448</v>
      </c>
      <c r="E186" t="s">
        <v>2</v>
      </c>
      <c r="F186">
        <f t="shared" si="57"/>
        <v>0.18</v>
      </c>
      <c r="G186" s="6">
        <f t="shared" si="58"/>
        <v>1.4992109446660449</v>
      </c>
      <c r="H186">
        <f t="shared" si="65"/>
        <v>1.1000000000000001</v>
      </c>
      <c r="I186" s="6">
        <f t="shared" si="66"/>
        <v>0.39921094466604479</v>
      </c>
      <c r="J186" s="1">
        <f t="shared" si="67"/>
        <v>0.39921094466604479</v>
      </c>
      <c r="K186" s="7">
        <f t="shared" si="68"/>
        <v>0</v>
      </c>
      <c r="L186" s="1">
        <f t="shared" si="69"/>
        <v>0</v>
      </c>
      <c r="M186" s="14">
        <f t="shared" si="70"/>
        <v>0</v>
      </c>
      <c r="O186" s="14">
        <f t="shared" si="71"/>
        <v>1.6792109446660448</v>
      </c>
      <c r="P186" s="16">
        <f t="shared" si="59"/>
        <v>0</v>
      </c>
      <c r="Q186" s="3"/>
      <c r="R186" s="1">
        <v>5.3</v>
      </c>
      <c r="S186" s="1">
        <f t="shared" si="60"/>
        <v>1.46</v>
      </c>
      <c r="T186" s="1">
        <f t="shared" si="72"/>
        <v>6.76</v>
      </c>
      <c r="U186" s="1"/>
      <c r="V186" s="1">
        <v>1.1000000000000001</v>
      </c>
      <c r="W186" s="1">
        <f t="shared" si="61"/>
        <v>0.39921094466604479</v>
      </c>
      <c r="X186" s="11">
        <v>4</v>
      </c>
      <c r="Y186" s="1"/>
      <c r="Z186">
        <f t="shared" si="73"/>
        <v>1.1000000000000001</v>
      </c>
      <c r="AA186">
        <f t="shared" si="62"/>
        <v>0.39921094466604479</v>
      </c>
      <c r="AB186">
        <f t="shared" si="74"/>
        <v>4</v>
      </c>
      <c r="AC186">
        <f t="shared" si="75"/>
        <v>5.4992109446660447</v>
      </c>
      <c r="AE186">
        <f t="shared" si="76"/>
        <v>5.4992109446660447</v>
      </c>
      <c r="AF186">
        <f t="shared" si="63"/>
        <v>6.76</v>
      </c>
      <c r="AG186" s="4">
        <f t="shared" si="77"/>
        <v>-1.2607890553339551</v>
      </c>
      <c r="AH186" s="5">
        <f t="shared" si="78"/>
        <v>0</v>
      </c>
      <c r="AI186" s="5">
        <f t="shared" si="79"/>
        <v>-167.2147075472607</v>
      </c>
      <c r="AK186" s="14">
        <f t="shared" si="80"/>
        <v>5.2607890553339551</v>
      </c>
      <c r="AL186" s="12">
        <f t="shared" si="81"/>
        <v>5.6792109446660444</v>
      </c>
      <c r="AM186" s="6"/>
      <c r="AN186" s="8">
        <f t="shared" si="82"/>
        <v>-167.2147075472607</v>
      </c>
    </row>
    <row r="187" spans="1:40">
      <c r="A187" s="2">
        <v>41819</v>
      </c>
      <c r="B187">
        <v>1.6694505479700432</v>
      </c>
      <c r="C187">
        <v>0.05</v>
      </c>
      <c r="D187">
        <f t="shared" si="64"/>
        <v>1.7194505479700433</v>
      </c>
      <c r="E187" t="s">
        <v>2</v>
      </c>
      <c r="F187">
        <f t="shared" si="57"/>
        <v>0.18</v>
      </c>
      <c r="G187" s="6">
        <f t="shared" si="58"/>
        <v>1.5394505479700433</v>
      </c>
      <c r="H187">
        <f t="shared" si="65"/>
        <v>1.1000000000000001</v>
      </c>
      <c r="I187" s="6">
        <f t="shared" si="66"/>
        <v>0.43945054797004324</v>
      </c>
      <c r="J187" s="1">
        <f t="shared" si="67"/>
        <v>0.43945054797004324</v>
      </c>
      <c r="K187" s="7">
        <f t="shared" si="68"/>
        <v>0</v>
      </c>
      <c r="L187" s="1">
        <f t="shared" si="69"/>
        <v>0</v>
      </c>
      <c r="M187" s="14">
        <f t="shared" si="70"/>
        <v>0</v>
      </c>
      <c r="O187" s="14">
        <f t="shared" si="71"/>
        <v>1.7194505479700433</v>
      </c>
      <c r="P187" s="16">
        <f t="shared" si="59"/>
        <v>0</v>
      </c>
      <c r="Q187" s="3"/>
      <c r="R187" s="1">
        <v>5.3</v>
      </c>
      <c r="S187" s="1">
        <f t="shared" si="60"/>
        <v>1.46</v>
      </c>
      <c r="T187" s="1">
        <f t="shared" si="72"/>
        <v>6.76</v>
      </c>
      <c r="U187" s="1"/>
      <c r="V187" s="1">
        <v>1.1000000000000001</v>
      </c>
      <c r="W187" s="1">
        <f t="shared" si="61"/>
        <v>0.43945054797004324</v>
      </c>
      <c r="X187" s="11">
        <v>4</v>
      </c>
      <c r="Y187" s="1"/>
      <c r="Z187">
        <f t="shared" si="73"/>
        <v>1.1000000000000001</v>
      </c>
      <c r="AA187">
        <f t="shared" si="62"/>
        <v>0.43945054797004324</v>
      </c>
      <c r="AB187">
        <f t="shared" si="74"/>
        <v>4</v>
      </c>
      <c r="AC187">
        <f t="shared" si="75"/>
        <v>5.5394505479700431</v>
      </c>
      <c r="AE187">
        <f t="shared" si="76"/>
        <v>5.5394505479700431</v>
      </c>
      <c r="AF187">
        <f t="shared" si="63"/>
        <v>6.76</v>
      </c>
      <c r="AG187" s="4">
        <f t="shared" si="77"/>
        <v>-1.2205494520299567</v>
      </c>
      <c r="AH187" s="5">
        <f t="shared" si="78"/>
        <v>0</v>
      </c>
      <c r="AI187" s="5">
        <f t="shared" si="79"/>
        <v>-168.43525699929066</v>
      </c>
      <c r="AK187" s="14">
        <f t="shared" si="80"/>
        <v>5.2205494520299567</v>
      </c>
      <c r="AL187" s="12">
        <f t="shared" si="81"/>
        <v>5.7194505479700428</v>
      </c>
      <c r="AM187" s="6"/>
      <c r="AN187" s="8">
        <f t="shared" si="82"/>
        <v>-168.43525699929066</v>
      </c>
    </row>
    <row r="188" spans="1:40">
      <c r="A188" s="2">
        <v>41820</v>
      </c>
      <c r="B188">
        <v>1.6497947674808144</v>
      </c>
      <c r="C188">
        <v>0.05</v>
      </c>
      <c r="D188">
        <f t="shared" si="64"/>
        <v>1.6997947674808145</v>
      </c>
      <c r="E188" t="s">
        <v>2</v>
      </c>
      <c r="F188">
        <f t="shared" si="57"/>
        <v>0.18</v>
      </c>
      <c r="G188" s="6">
        <f t="shared" si="58"/>
        <v>1.5197947674808145</v>
      </c>
      <c r="H188">
        <f t="shared" si="65"/>
        <v>1.1000000000000001</v>
      </c>
      <c r="I188" s="6">
        <f t="shared" si="66"/>
        <v>0.41979476748081446</v>
      </c>
      <c r="J188" s="1">
        <f t="shared" si="67"/>
        <v>0.41979476748081446</v>
      </c>
      <c r="K188" s="7">
        <f t="shared" si="68"/>
        <v>0</v>
      </c>
      <c r="L188" s="1">
        <f t="shared" si="69"/>
        <v>0</v>
      </c>
      <c r="M188" s="14">
        <f t="shared" si="70"/>
        <v>0</v>
      </c>
      <c r="O188" s="14">
        <f t="shared" si="71"/>
        <v>1.6997947674808145</v>
      </c>
      <c r="P188" s="16">
        <f t="shared" si="59"/>
        <v>0</v>
      </c>
      <c r="Q188" s="3"/>
      <c r="R188" s="1">
        <v>5.3</v>
      </c>
      <c r="S188" s="1">
        <f t="shared" si="60"/>
        <v>1.46</v>
      </c>
      <c r="T188" s="1">
        <f t="shared" si="72"/>
        <v>6.76</v>
      </c>
      <c r="U188" s="1"/>
      <c r="V188" s="1">
        <v>1.1000000000000001</v>
      </c>
      <c r="W188" s="1">
        <f t="shared" si="61"/>
        <v>0.41979476748081446</v>
      </c>
      <c r="X188" s="11">
        <v>4</v>
      </c>
      <c r="Y188" s="1"/>
      <c r="Z188">
        <f t="shared" si="73"/>
        <v>1.1000000000000001</v>
      </c>
      <c r="AA188">
        <f t="shared" si="62"/>
        <v>0.41979476748081446</v>
      </c>
      <c r="AB188">
        <f t="shared" si="74"/>
        <v>4</v>
      </c>
      <c r="AC188">
        <f t="shared" si="75"/>
        <v>5.5197947674808141</v>
      </c>
      <c r="AE188">
        <f t="shared" si="76"/>
        <v>5.5197947674808141</v>
      </c>
      <c r="AF188">
        <f t="shared" si="63"/>
        <v>6.76</v>
      </c>
      <c r="AG188" s="4">
        <f t="shared" si="77"/>
        <v>-1.2402052325191857</v>
      </c>
      <c r="AH188" s="5">
        <f t="shared" si="78"/>
        <v>0</v>
      </c>
      <c r="AI188" s="5">
        <f t="shared" si="79"/>
        <v>-169.67546223180983</v>
      </c>
      <c r="AK188" s="14">
        <f t="shared" si="80"/>
        <v>5.2402052325191857</v>
      </c>
      <c r="AL188" s="12">
        <f t="shared" si="81"/>
        <v>5.6997947674808147</v>
      </c>
      <c r="AM188" s="6"/>
      <c r="AN188" s="8">
        <f t="shared" si="82"/>
        <v>-169.67546223180983</v>
      </c>
    </row>
    <row r="189" spans="1:40">
      <c r="A189" s="2">
        <v>41821</v>
      </c>
      <c r="B189">
        <v>1.4854656090668763</v>
      </c>
      <c r="C189">
        <v>0.05</v>
      </c>
      <c r="D189">
        <f t="shared" si="64"/>
        <v>1.5354656090668763</v>
      </c>
      <c r="E189" t="s">
        <v>2</v>
      </c>
      <c r="F189">
        <f t="shared" si="57"/>
        <v>0.18</v>
      </c>
      <c r="G189" s="6">
        <f t="shared" si="58"/>
        <v>1.3554656090668764</v>
      </c>
      <c r="H189">
        <f t="shared" si="65"/>
        <v>1.1000000000000001</v>
      </c>
      <c r="I189" s="6">
        <f t="shared" si="66"/>
        <v>0.25546560906687632</v>
      </c>
      <c r="J189" s="1">
        <f t="shared" si="67"/>
        <v>0.25546560906687632</v>
      </c>
      <c r="K189" s="7">
        <f t="shared" si="68"/>
        <v>0</v>
      </c>
      <c r="L189" s="1">
        <f t="shared" si="69"/>
        <v>0</v>
      </c>
      <c r="M189" s="14">
        <f t="shared" si="70"/>
        <v>0</v>
      </c>
      <c r="O189" s="14">
        <f t="shared" si="71"/>
        <v>1.5354656090668763</v>
      </c>
      <c r="P189" s="16">
        <f t="shared" si="59"/>
        <v>0</v>
      </c>
      <c r="Q189" s="3"/>
      <c r="R189" s="1">
        <v>5.3</v>
      </c>
      <c r="S189" s="1">
        <f t="shared" si="60"/>
        <v>1.46</v>
      </c>
      <c r="T189" s="1">
        <f t="shared" si="72"/>
        <v>6.76</v>
      </c>
      <c r="U189" s="1"/>
      <c r="V189" s="1">
        <v>1.1000000000000001</v>
      </c>
      <c r="W189" s="1">
        <f t="shared" si="61"/>
        <v>0.25546560906687632</v>
      </c>
      <c r="X189" s="11">
        <v>4</v>
      </c>
      <c r="Y189" s="1"/>
      <c r="Z189">
        <f t="shared" si="73"/>
        <v>1.1000000000000001</v>
      </c>
      <c r="AA189">
        <f t="shared" si="62"/>
        <v>0.25546560906687632</v>
      </c>
      <c r="AB189">
        <f t="shared" si="74"/>
        <v>4</v>
      </c>
      <c r="AC189">
        <f t="shared" si="75"/>
        <v>5.3554656090668766</v>
      </c>
      <c r="AE189">
        <f t="shared" si="76"/>
        <v>5.3554656090668766</v>
      </c>
      <c r="AF189">
        <f t="shared" si="63"/>
        <v>6.76</v>
      </c>
      <c r="AG189" s="4">
        <f t="shared" si="77"/>
        <v>-1.4045343909331232</v>
      </c>
      <c r="AH189" s="5">
        <f t="shared" si="78"/>
        <v>0</v>
      </c>
      <c r="AI189" s="5">
        <f t="shared" si="79"/>
        <v>-171.07999662274295</v>
      </c>
      <c r="AK189" s="14">
        <f t="shared" si="80"/>
        <v>5.404534390933124</v>
      </c>
      <c r="AL189" s="12">
        <f t="shared" si="81"/>
        <v>5.5354656090668763</v>
      </c>
      <c r="AM189" s="6"/>
      <c r="AN189" s="8">
        <f t="shared" si="82"/>
        <v>-171.07999662274295</v>
      </c>
    </row>
    <row r="190" spans="1:40">
      <c r="A190" s="2">
        <v>41822</v>
      </c>
      <c r="B190">
        <v>1.3403173816492544</v>
      </c>
      <c r="C190">
        <v>0.05</v>
      </c>
      <c r="D190">
        <f t="shared" si="64"/>
        <v>1.3903173816492544</v>
      </c>
      <c r="E190" t="s">
        <v>2</v>
      </c>
      <c r="F190">
        <f t="shared" si="57"/>
        <v>0.18</v>
      </c>
      <c r="G190" s="6">
        <f t="shared" si="58"/>
        <v>1.2103173816492545</v>
      </c>
      <c r="H190">
        <f t="shared" si="65"/>
        <v>1.1000000000000001</v>
      </c>
      <c r="I190" s="6">
        <f t="shared" si="66"/>
        <v>0.11031738164925442</v>
      </c>
      <c r="J190" s="1">
        <f t="shared" si="67"/>
        <v>0.11031738164925442</v>
      </c>
      <c r="K190" s="7">
        <f t="shared" si="68"/>
        <v>0</v>
      </c>
      <c r="L190" s="1">
        <f t="shared" si="69"/>
        <v>0</v>
      </c>
      <c r="M190" s="14">
        <f t="shared" si="70"/>
        <v>0</v>
      </c>
      <c r="O190" s="14">
        <f t="shared" si="71"/>
        <v>1.3903173816492544</v>
      </c>
      <c r="P190" s="16">
        <f t="shared" si="59"/>
        <v>0</v>
      </c>
      <c r="Q190" s="3"/>
      <c r="R190" s="1">
        <v>5.3</v>
      </c>
      <c r="S190" s="1">
        <f t="shared" si="60"/>
        <v>1.46</v>
      </c>
      <c r="T190" s="1">
        <f t="shared" si="72"/>
        <v>6.76</v>
      </c>
      <c r="U190" s="1"/>
      <c r="V190" s="1">
        <v>1.1000000000000001</v>
      </c>
      <c r="W190" s="1">
        <f t="shared" si="61"/>
        <v>0.11031738164925442</v>
      </c>
      <c r="X190" s="11">
        <v>4</v>
      </c>
      <c r="Y190" s="1"/>
      <c r="Z190">
        <f t="shared" si="73"/>
        <v>1.1000000000000001</v>
      </c>
      <c r="AA190">
        <f t="shared" si="62"/>
        <v>0.11031738164925442</v>
      </c>
      <c r="AB190">
        <f t="shared" si="74"/>
        <v>4</v>
      </c>
      <c r="AC190">
        <f t="shared" si="75"/>
        <v>5.2103173816492543</v>
      </c>
      <c r="AE190">
        <f t="shared" si="76"/>
        <v>5.2103173816492543</v>
      </c>
      <c r="AF190">
        <f t="shared" si="63"/>
        <v>6.76</v>
      </c>
      <c r="AG190" s="4">
        <f t="shared" si="77"/>
        <v>-1.5496826183507455</v>
      </c>
      <c r="AH190" s="5">
        <f t="shared" si="78"/>
        <v>0</v>
      </c>
      <c r="AI190" s="5">
        <f t="shared" si="79"/>
        <v>-172.6296792410937</v>
      </c>
      <c r="AK190" s="14">
        <f t="shared" si="80"/>
        <v>5.5496826183507455</v>
      </c>
      <c r="AL190" s="12">
        <f t="shared" si="81"/>
        <v>5.390317381649254</v>
      </c>
      <c r="AM190" s="6"/>
      <c r="AN190" s="8">
        <f t="shared" si="82"/>
        <v>-172.6296792410937</v>
      </c>
    </row>
    <row r="191" spans="1:40">
      <c r="A191" s="2">
        <v>41823</v>
      </c>
      <c r="B191">
        <v>1.3448160741579458</v>
      </c>
      <c r="C191">
        <v>0.05</v>
      </c>
      <c r="D191">
        <f t="shared" si="64"/>
        <v>1.3948160741579458</v>
      </c>
      <c r="E191" t="s">
        <v>2</v>
      </c>
      <c r="F191">
        <f t="shared" si="57"/>
        <v>0.18</v>
      </c>
      <c r="G191" s="6">
        <f t="shared" si="58"/>
        <v>1.2148160741579459</v>
      </c>
      <c r="H191">
        <f t="shared" si="65"/>
        <v>1.1000000000000001</v>
      </c>
      <c r="I191" s="6">
        <f t="shared" si="66"/>
        <v>0.11481607415794581</v>
      </c>
      <c r="J191" s="1">
        <f t="shared" si="67"/>
        <v>0.11481607415794581</v>
      </c>
      <c r="K191" s="7">
        <f t="shared" si="68"/>
        <v>0</v>
      </c>
      <c r="L191" s="1">
        <f t="shared" si="69"/>
        <v>0</v>
      </c>
      <c r="M191" s="14">
        <f t="shared" si="70"/>
        <v>0</v>
      </c>
      <c r="O191" s="14">
        <f t="shared" si="71"/>
        <v>1.3948160741579458</v>
      </c>
      <c r="P191" s="16">
        <f t="shared" si="59"/>
        <v>0</v>
      </c>
      <c r="Q191" s="3"/>
      <c r="R191" s="1">
        <v>5.3</v>
      </c>
      <c r="S191" s="1">
        <f t="shared" si="60"/>
        <v>1.46</v>
      </c>
      <c r="T191" s="1">
        <f t="shared" si="72"/>
        <v>6.76</v>
      </c>
      <c r="U191" s="1"/>
      <c r="V191" s="1">
        <v>1.1000000000000001</v>
      </c>
      <c r="W191" s="1">
        <f t="shared" si="61"/>
        <v>0.11481607415794581</v>
      </c>
      <c r="X191" s="11">
        <v>4</v>
      </c>
      <c r="Y191" s="1"/>
      <c r="Z191">
        <f t="shared" si="73"/>
        <v>1.1000000000000001</v>
      </c>
      <c r="AA191">
        <f t="shared" si="62"/>
        <v>0.11481607415794581</v>
      </c>
      <c r="AB191">
        <f t="shared" si="74"/>
        <v>4</v>
      </c>
      <c r="AC191">
        <f t="shared" si="75"/>
        <v>5.2148160741579463</v>
      </c>
      <c r="AE191">
        <f t="shared" si="76"/>
        <v>5.2148160741579463</v>
      </c>
      <c r="AF191">
        <f t="shared" si="63"/>
        <v>6.76</v>
      </c>
      <c r="AG191" s="4">
        <f t="shared" si="77"/>
        <v>-1.5451839258420534</v>
      </c>
      <c r="AH191" s="5">
        <f t="shared" si="78"/>
        <v>0</v>
      </c>
      <c r="AI191" s="5">
        <f t="shared" si="79"/>
        <v>-174.17486316693575</v>
      </c>
      <c r="AK191" s="14">
        <f t="shared" si="80"/>
        <v>5.5451839258420543</v>
      </c>
      <c r="AL191" s="12">
        <f t="shared" si="81"/>
        <v>5.3948160741579461</v>
      </c>
      <c r="AM191" s="6"/>
      <c r="AN191" s="8">
        <f t="shared" si="82"/>
        <v>-174.17486316693575</v>
      </c>
    </row>
    <row r="192" spans="1:40">
      <c r="A192" s="2">
        <v>41824</v>
      </c>
      <c r="B192">
        <v>1.2293011558000635</v>
      </c>
      <c r="C192">
        <v>0.05</v>
      </c>
      <c r="D192">
        <f t="shared" si="64"/>
        <v>1.2793011558000635</v>
      </c>
      <c r="E192" t="s">
        <v>2</v>
      </c>
      <c r="F192">
        <f t="shared" si="57"/>
        <v>0.18</v>
      </c>
      <c r="G192" s="6">
        <f t="shared" si="58"/>
        <v>1.0993011558000636</v>
      </c>
      <c r="H192">
        <f t="shared" si="65"/>
        <v>1.0993011558000636</v>
      </c>
      <c r="I192" s="6">
        <f t="shared" si="66"/>
        <v>0</v>
      </c>
      <c r="J192" s="1">
        <f t="shared" si="67"/>
        <v>0</v>
      </c>
      <c r="K192" s="7">
        <f t="shared" si="68"/>
        <v>0</v>
      </c>
      <c r="L192" s="1">
        <f t="shared" si="69"/>
        <v>0</v>
      </c>
      <c r="M192" s="14">
        <f t="shared" si="70"/>
        <v>0</v>
      </c>
      <c r="O192" s="14">
        <f t="shared" si="71"/>
        <v>1.2793011558000635</v>
      </c>
      <c r="P192" s="16">
        <f t="shared" si="59"/>
        <v>0</v>
      </c>
      <c r="Q192" s="3"/>
      <c r="R192" s="1">
        <v>5.3</v>
      </c>
      <c r="S192" s="1">
        <f t="shared" si="60"/>
        <v>1.46</v>
      </c>
      <c r="T192" s="1">
        <f t="shared" si="72"/>
        <v>6.76</v>
      </c>
      <c r="U192" s="1"/>
      <c r="V192" s="1">
        <v>1.1000000000000001</v>
      </c>
      <c r="W192" s="1">
        <f t="shared" si="61"/>
        <v>0</v>
      </c>
      <c r="X192" s="11">
        <v>4</v>
      </c>
      <c r="Y192" s="1"/>
      <c r="Z192">
        <f t="shared" si="73"/>
        <v>1.1000000000000001</v>
      </c>
      <c r="AA192">
        <f t="shared" si="62"/>
        <v>0</v>
      </c>
      <c r="AB192">
        <f t="shared" si="74"/>
        <v>4</v>
      </c>
      <c r="AC192">
        <f t="shared" si="75"/>
        <v>5.0999999999999996</v>
      </c>
      <c r="AE192">
        <f t="shared" si="76"/>
        <v>5.0999999999999996</v>
      </c>
      <c r="AF192">
        <f t="shared" si="63"/>
        <v>6.76</v>
      </c>
      <c r="AG192" s="4">
        <f t="shared" si="77"/>
        <v>-1.6600000000000001</v>
      </c>
      <c r="AH192" s="5">
        <f t="shared" si="78"/>
        <v>0</v>
      </c>
      <c r="AI192" s="5">
        <f t="shared" si="79"/>
        <v>-175.83486316693575</v>
      </c>
      <c r="AK192" s="14">
        <f t="shared" si="80"/>
        <v>5.66</v>
      </c>
      <c r="AL192" s="12">
        <f t="shared" si="81"/>
        <v>5.2793011558000638</v>
      </c>
      <c r="AM192" s="6"/>
      <c r="AN192" s="8">
        <f t="shared" si="82"/>
        <v>-175.83486316693575</v>
      </c>
    </row>
    <row r="193" spans="1:40">
      <c r="A193" s="2">
        <v>41825</v>
      </c>
      <c r="B193">
        <v>1.2394650427787102</v>
      </c>
      <c r="C193">
        <v>0.05</v>
      </c>
      <c r="D193">
        <f t="shared" si="64"/>
        <v>1.2894650427787102</v>
      </c>
      <c r="E193" t="s">
        <v>2</v>
      </c>
      <c r="F193">
        <f t="shared" si="57"/>
        <v>0.18</v>
      </c>
      <c r="G193" s="6">
        <f t="shared" si="58"/>
        <v>1.1094650427787103</v>
      </c>
      <c r="H193">
        <f t="shared" si="65"/>
        <v>1.1000000000000001</v>
      </c>
      <c r="I193" s="6">
        <f t="shared" si="66"/>
        <v>9.4650427787101865E-3</v>
      </c>
      <c r="J193" s="1">
        <f t="shared" si="67"/>
        <v>9.4650427787101865E-3</v>
      </c>
      <c r="K193" s="7">
        <f t="shared" si="68"/>
        <v>0</v>
      </c>
      <c r="L193" s="1">
        <f t="shared" si="69"/>
        <v>0</v>
      </c>
      <c r="M193" s="14">
        <f t="shared" si="70"/>
        <v>0</v>
      </c>
      <c r="O193" s="14">
        <f t="shared" si="71"/>
        <v>1.2894650427787102</v>
      </c>
      <c r="P193" s="16">
        <f t="shared" si="59"/>
        <v>0</v>
      </c>
      <c r="Q193" s="3"/>
      <c r="R193" s="1">
        <v>5.3</v>
      </c>
      <c r="S193" s="1">
        <f t="shared" si="60"/>
        <v>1.46</v>
      </c>
      <c r="T193" s="1">
        <f t="shared" si="72"/>
        <v>6.76</v>
      </c>
      <c r="U193" s="1"/>
      <c r="V193" s="1">
        <v>1.1000000000000001</v>
      </c>
      <c r="W193" s="1">
        <f t="shared" si="61"/>
        <v>9.4650427787101865E-3</v>
      </c>
      <c r="X193" s="11">
        <v>4</v>
      </c>
      <c r="Y193" s="1"/>
      <c r="Z193">
        <f t="shared" si="73"/>
        <v>1.1000000000000001</v>
      </c>
      <c r="AA193">
        <f t="shared" si="62"/>
        <v>9.4650427787101865E-3</v>
      </c>
      <c r="AB193">
        <f t="shared" si="74"/>
        <v>4</v>
      </c>
      <c r="AC193">
        <f t="shared" si="75"/>
        <v>5.1094650427787105</v>
      </c>
      <c r="AE193">
        <f t="shared" si="76"/>
        <v>5.1094650427787105</v>
      </c>
      <c r="AF193">
        <f t="shared" si="63"/>
        <v>6.76</v>
      </c>
      <c r="AG193" s="4">
        <f t="shared" si="77"/>
        <v>-1.6505349572212893</v>
      </c>
      <c r="AH193" s="5">
        <f t="shared" si="78"/>
        <v>0</v>
      </c>
      <c r="AI193" s="5">
        <f t="shared" si="79"/>
        <v>-177.48539812415703</v>
      </c>
      <c r="AK193" s="14">
        <f t="shared" si="80"/>
        <v>5.6505349572212902</v>
      </c>
      <c r="AL193" s="12">
        <f t="shared" si="81"/>
        <v>5.2894650427787102</v>
      </c>
      <c r="AM193" s="6"/>
      <c r="AN193" s="8">
        <f t="shared" si="82"/>
        <v>-177.48539812415703</v>
      </c>
    </row>
    <row r="194" spans="1:40">
      <c r="A194" s="2">
        <v>41826</v>
      </c>
      <c r="B194">
        <v>1.0725412124986884</v>
      </c>
      <c r="C194">
        <v>0.05</v>
      </c>
      <c r="D194">
        <f t="shared" si="64"/>
        <v>1.1225412124986884</v>
      </c>
      <c r="E194" t="s">
        <v>2</v>
      </c>
      <c r="F194">
        <f t="shared" si="57"/>
        <v>0.18</v>
      </c>
      <c r="G194" s="6">
        <f t="shared" si="58"/>
        <v>0.9425412124986885</v>
      </c>
      <c r="H194">
        <f t="shared" si="65"/>
        <v>0.9425412124986885</v>
      </c>
      <c r="I194" s="6">
        <f t="shared" si="66"/>
        <v>0</v>
      </c>
      <c r="J194" s="1">
        <f t="shared" si="67"/>
        <v>0</v>
      </c>
      <c r="K194" s="7">
        <f t="shared" si="68"/>
        <v>0</v>
      </c>
      <c r="L194" s="1">
        <f t="shared" si="69"/>
        <v>0</v>
      </c>
      <c r="M194" s="14">
        <f t="shared" si="70"/>
        <v>0</v>
      </c>
      <c r="O194" s="14">
        <f t="shared" si="71"/>
        <v>1.1225412124986884</v>
      </c>
      <c r="P194" s="16">
        <f t="shared" si="59"/>
        <v>0</v>
      </c>
      <c r="Q194" s="3"/>
      <c r="R194" s="1">
        <v>5.3</v>
      </c>
      <c r="S194" s="1">
        <f t="shared" si="60"/>
        <v>1.46</v>
      </c>
      <c r="T194" s="1">
        <f t="shared" si="72"/>
        <v>6.76</v>
      </c>
      <c r="U194" s="1"/>
      <c r="V194" s="1">
        <v>1.1000000000000001</v>
      </c>
      <c r="W194" s="1">
        <f t="shared" si="61"/>
        <v>0</v>
      </c>
      <c r="X194" s="11">
        <v>4</v>
      </c>
      <c r="Y194" s="1"/>
      <c r="Z194">
        <f t="shared" si="73"/>
        <v>1.1000000000000001</v>
      </c>
      <c r="AA194">
        <f t="shared" si="62"/>
        <v>0</v>
      </c>
      <c r="AB194">
        <f t="shared" si="74"/>
        <v>4</v>
      </c>
      <c r="AC194">
        <f t="shared" si="75"/>
        <v>5.0999999999999996</v>
      </c>
      <c r="AE194">
        <f t="shared" si="76"/>
        <v>5.0999999999999996</v>
      </c>
      <c r="AF194">
        <f t="shared" si="63"/>
        <v>6.76</v>
      </c>
      <c r="AG194" s="4">
        <f t="shared" si="77"/>
        <v>-1.6600000000000001</v>
      </c>
      <c r="AH194" s="5">
        <f t="shared" si="78"/>
        <v>0</v>
      </c>
      <c r="AI194" s="5">
        <f t="shared" si="79"/>
        <v>-179.14539812415703</v>
      </c>
      <c r="AK194" s="14">
        <f t="shared" si="80"/>
        <v>5.66</v>
      </c>
      <c r="AL194" s="12">
        <f t="shared" si="81"/>
        <v>5.1225412124986889</v>
      </c>
      <c r="AM194" s="6"/>
      <c r="AN194" s="8">
        <f t="shared" si="82"/>
        <v>-179.14539812415703</v>
      </c>
    </row>
    <row r="195" spans="1:40">
      <c r="A195" s="2">
        <v>41827</v>
      </c>
      <c r="B195">
        <v>1.0352314290272957</v>
      </c>
      <c r="C195">
        <v>0.05</v>
      </c>
      <c r="D195">
        <f t="shared" si="64"/>
        <v>1.0852314290272957</v>
      </c>
      <c r="E195" t="s">
        <v>2</v>
      </c>
      <c r="F195">
        <f t="shared" si="57"/>
        <v>0.18</v>
      </c>
      <c r="G195" s="6">
        <f t="shared" si="58"/>
        <v>0.90523142902729581</v>
      </c>
      <c r="H195">
        <f t="shared" si="65"/>
        <v>0.90523142902729581</v>
      </c>
      <c r="I195" s="6">
        <f t="shared" si="66"/>
        <v>0</v>
      </c>
      <c r="J195" s="1">
        <f t="shared" si="67"/>
        <v>0</v>
      </c>
      <c r="K195" s="7">
        <f t="shared" si="68"/>
        <v>0</v>
      </c>
      <c r="L195" s="1">
        <f t="shared" si="69"/>
        <v>0</v>
      </c>
      <c r="M195" s="14">
        <f t="shared" si="70"/>
        <v>0</v>
      </c>
      <c r="O195" s="14">
        <f t="shared" si="71"/>
        <v>1.0852314290272957</v>
      </c>
      <c r="P195" s="16">
        <f t="shared" si="59"/>
        <v>0</v>
      </c>
      <c r="Q195" s="3"/>
      <c r="R195" s="1">
        <v>5.3</v>
      </c>
      <c r="S195" s="1">
        <f t="shared" si="60"/>
        <v>1.46</v>
      </c>
      <c r="T195" s="1">
        <f t="shared" si="72"/>
        <v>6.76</v>
      </c>
      <c r="U195" s="1"/>
      <c r="V195" s="1">
        <v>1.1000000000000001</v>
      </c>
      <c r="W195" s="1">
        <f t="shared" si="61"/>
        <v>0</v>
      </c>
      <c r="X195" s="11">
        <v>4</v>
      </c>
      <c r="Y195" s="1"/>
      <c r="Z195">
        <f t="shared" si="73"/>
        <v>1.1000000000000001</v>
      </c>
      <c r="AA195">
        <f t="shared" si="62"/>
        <v>0</v>
      </c>
      <c r="AB195">
        <f t="shared" si="74"/>
        <v>4</v>
      </c>
      <c r="AC195">
        <f t="shared" si="75"/>
        <v>5.0999999999999996</v>
      </c>
      <c r="AE195">
        <f t="shared" si="76"/>
        <v>5.0999999999999996</v>
      </c>
      <c r="AF195">
        <f t="shared" si="63"/>
        <v>6.76</v>
      </c>
      <c r="AG195" s="4">
        <f t="shared" si="77"/>
        <v>-1.6600000000000001</v>
      </c>
      <c r="AH195" s="5">
        <f t="shared" si="78"/>
        <v>0</v>
      </c>
      <c r="AI195" s="5">
        <f t="shared" si="79"/>
        <v>-180.80539812415702</v>
      </c>
      <c r="AK195" s="14">
        <f t="shared" si="80"/>
        <v>5.66</v>
      </c>
      <c r="AL195" s="12">
        <f t="shared" si="81"/>
        <v>5.0852314290272957</v>
      </c>
      <c r="AM195" s="6"/>
      <c r="AN195" s="8">
        <f t="shared" si="82"/>
        <v>-180.80539812415702</v>
      </c>
    </row>
    <row r="196" spans="1:40">
      <c r="A196" s="2">
        <v>41828</v>
      </c>
      <c r="B196">
        <v>0.9964553555662381</v>
      </c>
      <c r="C196">
        <v>0.05</v>
      </c>
      <c r="D196">
        <f t="shared" si="64"/>
        <v>1.0464553555662381</v>
      </c>
      <c r="E196" t="s">
        <v>2</v>
      </c>
      <c r="F196">
        <f t="shared" si="57"/>
        <v>0.18</v>
      </c>
      <c r="G196" s="6">
        <f t="shared" si="58"/>
        <v>0.86645535556623821</v>
      </c>
      <c r="H196">
        <f t="shared" si="65"/>
        <v>0.86645535556623821</v>
      </c>
      <c r="I196" s="6">
        <f t="shared" si="66"/>
        <v>0</v>
      </c>
      <c r="J196" s="1">
        <f t="shared" si="67"/>
        <v>0</v>
      </c>
      <c r="K196" s="7">
        <f t="shared" si="68"/>
        <v>0</v>
      </c>
      <c r="L196" s="1">
        <f t="shared" si="69"/>
        <v>0</v>
      </c>
      <c r="M196" s="14">
        <f t="shared" si="70"/>
        <v>0</v>
      </c>
      <c r="O196" s="14">
        <f t="shared" si="71"/>
        <v>1.0464553555662381</v>
      </c>
      <c r="P196" s="16">
        <f t="shared" si="59"/>
        <v>0</v>
      </c>
      <c r="Q196" s="3"/>
      <c r="R196" s="1">
        <v>5.3</v>
      </c>
      <c r="S196" s="1">
        <f t="shared" si="60"/>
        <v>1.46</v>
      </c>
      <c r="T196" s="1">
        <f t="shared" si="72"/>
        <v>6.76</v>
      </c>
      <c r="U196" s="1"/>
      <c r="V196" s="1">
        <v>1.1000000000000001</v>
      </c>
      <c r="W196" s="1">
        <f t="shared" si="61"/>
        <v>0</v>
      </c>
      <c r="X196" s="11">
        <v>4</v>
      </c>
      <c r="Y196" s="1"/>
      <c r="Z196">
        <f t="shared" si="73"/>
        <v>1.1000000000000001</v>
      </c>
      <c r="AA196">
        <f t="shared" si="62"/>
        <v>0</v>
      </c>
      <c r="AB196">
        <f t="shared" si="74"/>
        <v>4</v>
      </c>
      <c r="AC196">
        <f t="shared" si="75"/>
        <v>5.0999999999999996</v>
      </c>
      <c r="AE196">
        <f t="shared" si="76"/>
        <v>5.0999999999999996</v>
      </c>
      <c r="AF196">
        <f t="shared" si="63"/>
        <v>6.76</v>
      </c>
      <c r="AG196" s="4">
        <f t="shared" si="77"/>
        <v>-1.6600000000000001</v>
      </c>
      <c r="AH196" s="5">
        <f t="shared" si="78"/>
        <v>0</v>
      </c>
      <c r="AI196" s="5">
        <f t="shared" si="79"/>
        <v>-182.46539812415702</v>
      </c>
      <c r="AK196" s="14">
        <f t="shared" si="80"/>
        <v>5.66</v>
      </c>
      <c r="AL196" s="12">
        <f t="shared" si="81"/>
        <v>5.0464553555662377</v>
      </c>
      <c r="AM196" s="6"/>
      <c r="AN196" s="8">
        <f t="shared" si="82"/>
        <v>-182.46539812415702</v>
      </c>
    </row>
    <row r="197" spans="1:40">
      <c r="A197" s="2">
        <v>41829</v>
      </c>
      <c r="B197">
        <v>1.0144578608803623</v>
      </c>
      <c r="C197">
        <v>0.05</v>
      </c>
      <c r="D197">
        <f t="shared" si="64"/>
        <v>1.0644578608803623</v>
      </c>
      <c r="E197" t="s">
        <v>2</v>
      </c>
      <c r="F197">
        <f t="shared" si="57"/>
        <v>0.18</v>
      </c>
      <c r="G197" s="6">
        <f t="shared" si="58"/>
        <v>0.88445786088036238</v>
      </c>
      <c r="H197">
        <f t="shared" si="65"/>
        <v>0.88445786088036238</v>
      </c>
      <c r="I197" s="6">
        <f t="shared" si="66"/>
        <v>0</v>
      </c>
      <c r="J197" s="1">
        <f t="shared" si="67"/>
        <v>0</v>
      </c>
      <c r="K197" s="7">
        <f t="shared" si="68"/>
        <v>0</v>
      </c>
      <c r="L197" s="1">
        <f t="shared" si="69"/>
        <v>0</v>
      </c>
      <c r="M197" s="14">
        <f t="shared" si="70"/>
        <v>0</v>
      </c>
      <c r="O197" s="14">
        <f t="shared" si="71"/>
        <v>1.0644578608803623</v>
      </c>
      <c r="P197" s="16">
        <f t="shared" si="59"/>
        <v>0</v>
      </c>
      <c r="Q197" s="3"/>
      <c r="R197" s="1">
        <v>5.3</v>
      </c>
      <c r="S197" s="1">
        <f t="shared" si="60"/>
        <v>1.46</v>
      </c>
      <c r="T197" s="1">
        <f t="shared" si="72"/>
        <v>6.76</v>
      </c>
      <c r="U197" s="1"/>
      <c r="V197" s="1">
        <v>1.1000000000000001</v>
      </c>
      <c r="W197" s="1">
        <f t="shared" si="61"/>
        <v>0</v>
      </c>
      <c r="X197" s="11">
        <v>4</v>
      </c>
      <c r="Y197" s="1"/>
      <c r="Z197">
        <f t="shared" si="73"/>
        <v>1.1000000000000001</v>
      </c>
      <c r="AA197">
        <f t="shared" si="62"/>
        <v>0</v>
      </c>
      <c r="AB197">
        <f t="shared" si="74"/>
        <v>4</v>
      </c>
      <c r="AC197">
        <f t="shared" si="75"/>
        <v>5.0999999999999996</v>
      </c>
      <c r="AE197">
        <f t="shared" si="76"/>
        <v>5.0999999999999996</v>
      </c>
      <c r="AF197">
        <f t="shared" si="63"/>
        <v>6.76</v>
      </c>
      <c r="AG197" s="4">
        <f t="shared" si="77"/>
        <v>-1.6600000000000001</v>
      </c>
      <c r="AH197" s="5">
        <f t="shared" si="78"/>
        <v>0</v>
      </c>
      <c r="AI197" s="5">
        <f t="shared" si="79"/>
        <v>-184.12539812415702</v>
      </c>
      <c r="AK197" s="14">
        <f t="shared" si="80"/>
        <v>5.66</v>
      </c>
      <c r="AL197" s="12">
        <f t="shared" si="81"/>
        <v>5.0644578608803625</v>
      </c>
      <c r="AM197" s="6"/>
      <c r="AN197" s="8">
        <f t="shared" si="82"/>
        <v>-184.12539812415702</v>
      </c>
    </row>
    <row r="198" spans="1:40">
      <c r="A198" s="2">
        <v>41830</v>
      </c>
      <c r="B198">
        <v>0.94127267601729292</v>
      </c>
      <c r="C198">
        <v>0.05</v>
      </c>
      <c r="D198">
        <f t="shared" si="64"/>
        <v>0.99127267601729296</v>
      </c>
      <c r="E198" t="s">
        <v>2</v>
      </c>
      <c r="F198">
        <f t="shared" si="57"/>
        <v>0.18</v>
      </c>
      <c r="G198" s="6">
        <f t="shared" si="58"/>
        <v>0.81127267601729303</v>
      </c>
      <c r="H198">
        <f t="shared" si="65"/>
        <v>0.81127267601729303</v>
      </c>
      <c r="I198" s="6">
        <f t="shared" si="66"/>
        <v>0</v>
      </c>
      <c r="J198" s="1">
        <f t="shared" si="67"/>
        <v>0</v>
      </c>
      <c r="K198" s="7">
        <f t="shared" si="68"/>
        <v>0</v>
      </c>
      <c r="L198" s="1">
        <f t="shared" si="69"/>
        <v>0</v>
      </c>
      <c r="M198" s="14">
        <f t="shared" si="70"/>
        <v>0</v>
      </c>
      <c r="O198" s="14">
        <f t="shared" si="71"/>
        <v>0.99127267601729296</v>
      </c>
      <c r="P198" s="16">
        <f t="shared" si="59"/>
        <v>0</v>
      </c>
      <c r="Q198" s="3"/>
      <c r="R198" s="1">
        <v>5.3</v>
      </c>
      <c r="S198" s="1">
        <f t="shared" si="60"/>
        <v>1.46</v>
      </c>
      <c r="T198" s="1">
        <f t="shared" si="72"/>
        <v>6.76</v>
      </c>
      <c r="U198" s="1"/>
      <c r="V198" s="1">
        <v>1.1000000000000001</v>
      </c>
      <c r="W198" s="1">
        <f t="shared" si="61"/>
        <v>0</v>
      </c>
      <c r="X198" s="11">
        <v>4</v>
      </c>
      <c r="Y198" s="1"/>
      <c r="Z198">
        <f t="shared" si="73"/>
        <v>1.1000000000000001</v>
      </c>
      <c r="AA198">
        <f t="shared" si="62"/>
        <v>0</v>
      </c>
      <c r="AB198">
        <f t="shared" si="74"/>
        <v>4</v>
      </c>
      <c r="AC198">
        <f t="shared" si="75"/>
        <v>5.0999999999999996</v>
      </c>
      <c r="AE198">
        <f t="shared" si="76"/>
        <v>5.0999999999999996</v>
      </c>
      <c r="AF198">
        <f t="shared" si="63"/>
        <v>6.76</v>
      </c>
      <c r="AG198" s="4">
        <f t="shared" si="77"/>
        <v>-1.6600000000000001</v>
      </c>
      <c r="AH198" s="5">
        <f t="shared" si="78"/>
        <v>0</v>
      </c>
      <c r="AI198" s="5">
        <f t="shared" si="79"/>
        <v>-185.78539812415701</v>
      </c>
      <c r="AK198" s="14">
        <f t="shared" si="80"/>
        <v>5.66</v>
      </c>
      <c r="AL198" s="12">
        <f t="shared" si="81"/>
        <v>4.9912726760172932</v>
      </c>
      <c r="AM198" s="6"/>
      <c r="AN198" s="8">
        <f t="shared" si="82"/>
        <v>-185.78539812415701</v>
      </c>
    </row>
    <row r="199" spans="1:40">
      <c r="A199" s="2">
        <v>41831</v>
      </c>
      <c r="B199">
        <v>0.93624640423090533</v>
      </c>
      <c r="C199">
        <v>0.05</v>
      </c>
      <c r="D199">
        <f t="shared" si="64"/>
        <v>0.98624640423090537</v>
      </c>
      <c r="E199" t="s">
        <v>2</v>
      </c>
      <c r="F199">
        <f t="shared" si="57"/>
        <v>0.18</v>
      </c>
      <c r="G199" s="6">
        <f t="shared" si="58"/>
        <v>0.80624640423090543</v>
      </c>
      <c r="H199">
        <f t="shared" si="65"/>
        <v>0.80624640423090543</v>
      </c>
      <c r="I199" s="6">
        <f t="shared" si="66"/>
        <v>0</v>
      </c>
      <c r="J199" s="1">
        <f t="shared" si="67"/>
        <v>0</v>
      </c>
      <c r="K199" s="7">
        <f t="shared" si="68"/>
        <v>0</v>
      </c>
      <c r="L199" s="1">
        <f t="shared" si="69"/>
        <v>0</v>
      </c>
      <c r="M199" s="14">
        <f t="shared" si="70"/>
        <v>0</v>
      </c>
      <c r="O199" s="14">
        <f t="shared" si="71"/>
        <v>0.98624640423090537</v>
      </c>
      <c r="P199" s="16">
        <f t="shared" si="59"/>
        <v>0</v>
      </c>
      <c r="Q199" s="3"/>
      <c r="R199" s="1">
        <v>5.3</v>
      </c>
      <c r="S199" s="1">
        <f t="shared" si="60"/>
        <v>1.46</v>
      </c>
      <c r="T199" s="1">
        <f t="shared" si="72"/>
        <v>6.76</v>
      </c>
      <c r="U199" s="1"/>
      <c r="V199" s="1">
        <v>1.1000000000000001</v>
      </c>
      <c r="W199" s="1">
        <f t="shared" si="61"/>
        <v>0</v>
      </c>
      <c r="X199" s="11">
        <v>4</v>
      </c>
      <c r="Y199" s="1"/>
      <c r="Z199">
        <f t="shared" si="73"/>
        <v>1.1000000000000001</v>
      </c>
      <c r="AA199">
        <f t="shared" si="62"/>
        <v>0</v>
      </c>
      <c r="AB199">
        <f t="shared" si="74"/>
        <v>4</v>
      </c>
      <c r="AC199">
        <f t="shared" si="75"/>
        <v>5.0999999999999996</v>
      </c>
      <c r="AE199">
        <f t="shared" si="76"/>
        <v>5.0999999999999996</v>
      </c>
      <c r="AF199">
        <f t="shared" si="63"/>
        <v>6.76</v>
      </c>
      <c r="AG199" s="4">
        <f t="shared" si="77"/>
        <v>-1.6600000000000001</v>
      </c>
      <c r="AH199" s="5">
        <f t="shared" si="78"/>
        <v>0</v>
      </c>
      <c r="AI199" s="5">
        <f t="shared" si="79"/>
        <v>-187.44539812415701</v>
      </c>
      <c r="AK199" s="14">
        <f t="shared" si="80"/>
        <v>5.66</v>
      </c>
      <c r="AL199" s="12">
        <f t="shared" si="81"/>
        <v>4.9862464042309051</v>
      </c>
      <c r="AM199" s="6"/>
      <c r="AN199" s="8">
        <f t="shared" si="82"/>
        <v>-187.44539812415701</v>
      </c>
    </row>
    <row r="200" spans="1:40">
      <c r="A200" s="2">
        <v>41832</v>
      </c>
      <c r="B200">
        <v>0.8742731870825261</v>
      </c>
      <c r="C200">
        <v>0.05</v>
      </c>
      <c r="D200">
        <f t="shared" si="64"/>
        <v>0.92427318708252615</v>
      </c>
      <c r="E200" t="s">
        <v>2</v>
      </c>
      <c r="F200">
        <f t="shared" ref="F200:F263" si="83">IF(E200="No",MIN(D200,0.16),MIN(D200,0.18))</f>
        <v>0.18</v>
      </c>
      <c r="G200" s="6">
        <f t="shared" ref="G200:G263" si="84">D200-F200</f>
        <v>0.7442731870825261</v>
      </c>
      <c r="H200">
        <f t="shared" si="65"/>
        <v>0.7442731870825261</v>
      </c>
      <c r="I200" s="6">
        <f t="shared" si="66"/>
        <v>0</v>
      </c>
      <c r="J200" s="1">
        <f t="shared" si="67"/>
        <v>0</v>
      </c>
      <c r="K200" s="7">
        <f t="shared" si="68"/>
        <v>0</v>
      </c>
      <c r="L200" s="1">
        <f t="shared" si="69"/>
        <v>0</v>
      </c>
      <c r="M200" s="14">
        <f t="shared" si="70"/>
        <v>0</v>
      </c>
      <c r="O200" s="14">
        <f t="shared" si="71"/>
        <v>0.92427318708252604</v>
      </c>
      <c r="P200" s="16">
        <f t="shared" ref="P200:P263" si="85">O200-D200</f>
        <v>0</v>
      </c>
      <c r="Q200" s="3"/>
      <c r="R200" s="1">
        <v>5.3</v>
      </c>
      <c r="S200" s="1">
        <f t="shared" ref="S200:S263" si="86">1.46-L200</f>
        <v>1.46</v>
      </c>
      <c r="T200" s="1">
        <f t="shared" si="72"/>
        <v>6.76</v>
      </c>
      <c r="U200" s="1"/>
      <c r="V200" s="1">
        <v>1.1000000000000001</v>
      </c>
      <c r="W200" s="1">
        <f t="shared" ref="W200:W263" si="87">J200</f>
        <v>0</v>
      </c>
      <c r="X200" s="11">
        <v>4</v>
      </c>
      <c r="Y200" s="1"/>
      <c r="Z200">
        <f t="shared" si="73"/>
        <v>1.1000000000000001</v>
      </c>
      <c r="AA200">
        <f t="shared" ref="AA200:AA263" si="88">J200</f>
        <v>0</v>
      </c>
      <c r="AB200">
        <f t="shared" si="74"/>
        <v>4</v>
      </c>
      <c r="AC200">
        <f t="shared" si="75"/>
        <v>5.0999999999999996</v>
      </c>
      <c r="AE200">
        <f t="shared" si="76"/>
        <v>5.0999999999999996</v>
      </c>
      <c r="AF200">
        <f t="shared" ref="AF200:AF263" si="89">T200</f>
        <v>6.76</v>
      </c>
      <c r="AG200" s="4">
        <f t="shared" si="77"/>
        <v>-1.6600000000000001</v>
      </c>
      <c r="AH200" s="5">
        <f t="shared" si="78"/>
        <v>0</v>
      </c>
      <c r="AI200" s="5">
        <f t="shared" si="79"/>
        <v>-189.10539812415701</v>
      </c>
      <c r="AK200" s="14">
        <f t="shared" si="80"/>
        <v>5.66</v>
      </c>
      <c r="AL200" s="12">
        <f t="shared" si="81"/>
        <v>4.9242731870825258</v>
      </c>
      <c r="AM200" s="6"/>
      <c r="AN200" s="8">
        <f t="shared" si="82"/>
        <v>-189.10539812415701</v>
      </c>
    </row>
    <row r="201" spans="1:40">
      <c r="A201" s="2">
        <v>41833</v>
      </c>
      <c r="B201">
        <v>0.83355014250801862</v>
      </c>
      <c r="C201">
        <v>0.05</v>
      </c>
      <c r="D201">
        <f t="shared" ref="D201:D264" si="90">B201+C201</f>
        <v>0.88355014250801867</v>
      </c>
      <c r="E201" t="s">
        <v>2</v>
      </c>
      <c r="F201">
        <f t="shared" si="83"/>
        <v>0.18</v>
      </c>
      <c r="G201" s="6">
        <f t="shared" si="84"/>
        <v>0.70355014250801862</v>
      </c>
      <c r="H201">
        <f t="shared" ref="H201:H264" si="91">MIN(G201,1.1)</f>
        <v>0.70355014250801862</v>
      </c>
      <c r="I201" s="6">
        <f t="shared" ref="I201:I264" si="92">G201-H201</f>
        <v>0</v>
      </c>
      <c r="J201" s="1">
        <f t="shared" ref="J201:J264" si="93">IF(E201="No",0,MIN(6.05,I201))</f>
        <v>0</v>
      </c>
      <c r="K201" s="7">
        <f t="shared" ref="K201:K264" si="94">I201-J201</f>
        <v>0</v>
      </c>
      <c r="L201" s="1">
        <f t="shared" ref="L201:L264" si="95">MIN(K201,1.46)</f>
        <v>0</v>
      </c>
      <c r="M201" s="14">
        <f t="shared" ref="M201:M264" si="96">K201-L201</f>
        <v>0</v>
      </c>
      <c r="O201" s="14">
        <f t="shared" ref="O201:O264" si="97">+L201+J201+F201+M201+H201</f>
        <v>0.88355014250801855</v>
      </c>
      <c r="P201" s="16">
        <f t="shared" si="85"/>
        <v>0</v>
      </c>
      <c r="Q201" s="3"/>
      <c r="R201" s="1">
        <v>5.3</v>
      </c>
      <c r="S201" s="1">
        <f t="shared" si="86"/>
        <v>1.46</v>
      </c>
      <c r="T201" s="1">
        <f t="shared" ref="T201:T264" si="98">R201+S201</f>
        <v>6.76</v>
      </c>
      <c r="U201" s="1"/>
      <c r="V201" s="1">
        <v>1.1000000000000001</v>
      </c>
      <c r="W201" s="1">
        <f t="shared" si="87"/>
        <v>0</v>
      </c>
      <c r="X201" s="11">
        <v>4</v>
      </c>
      <c r="Y201" s="1"/>
      <c r="Z201">
        <f t="shared" ref="Z201:Z264" si="99">V201</f>
        <v>1.1000000000000001</v>
      </c>
      <c r="AA201">
        <f t="shared" si="88"/>
        <v>0</v>
      </c>
      <c r="AB201">
        <f t="shared" ref="AB201:AB264" si="100">X201</f>
        <v>4</v>
      </c>
      <c r="AC201">
        <f t="shared" ref="AC201:AC264" si="101">SUM(Z201:AB201)</f>
        <v>5.0999999999999996</v>
      </c>
      <c r="AE201">
        <f t="shared" ref="AE201:AE264" si="102">AC201</f>
        <v>5.0999999999999996</v>
      </c>
      <c r="AF201">
        <f t="shared" si="89"/>
        <v>6.76</v>
      </c>
      <c r="AG201" s="4">
        <f t="shared" ref="AG201:AG264" si="103">AE201-AF201</f>
        <v>-1.6600000000000001</v>
      </c>
      <c r="AH201" s="5">
        <f t="shared" ref="AH201:AH264" si="104">IF(AN201&gt;0,AN201,0)</f>
        <v>0</v>
      </c>
      <c r="AI201" s="5">
        <f t="shared" ref="AI201:AI264" si="105">IF(AN201&lt;=0,AN201,0)</f>
        <v>-190.765398124157</v>
      </c>
      <c r="AK201" s="14">
        <f t="shared" ref="AK201:AK264" si="106">MAX(0,T201-V201-W201)</f>
        <v>5.66</v>
      </c>
      <c r="AL201" s="12">
        <f t="shared" ref="AL201:AL264" si="107">X201+D201</f>
        <v>4.8835501425080183</v>
      </c>
      <c r="AM201" s="6"/>
      <c r="AN201" s="8">
        <f t="shared" ref="AN201:AN264" si="108">AG201+AN200</f>
        <v>-190.765398124157</v>
      </c>
    </row>
    <row r="202" spans="1:40">
      <c r="A202" s="2">
        <v>41834</v>
      </c>
      <c r="B202">
        <v>0.82285218442705899</v>
      </c>
      <c r="C202">
        <v>0.05</v>
      </c>
      <c r="D202">
        <f t="shared" si="90"/>
        <v>0.87285218442705903</v>
      </c>
      <c r="E202" t="s">
        <v>2</v>
      </c>
      <c r="F202">
        <f t="shared" si="83"/>
        <v>0.18</v>
      </c>
      <c r="G202" s="6">
        <f t="shared" si="84"/>
        <v>0.69285218442705898</v>
      </c>
      <c r="H202">
        <f t="shared" si="91"/>
        <v>0.69285218442705898</v>
      </c>
      <c r="I202" s="6">
        <f t="shared" si="92"/>
        <v>0</v>
      </c>
      <c r="J202" s="1">
        <f t="shared" si="93"/>
        <v>0</v>
      </c>
      <c r="K202" s="7">
        <f t="shared" si="94"/>
        <v>0</v>
      </c>
      <c r="L202" s="1">
        <f t="shared" si="95"/>
        <v>0</v>
      </c>
      <c r="M202" s="14">
        <f t="shared" si="96"/>
        <v>0</v>
      </c>
      <c r="O202" s="14">
        <f t="shared" si="97"/>
        <v>0.87285218442705892</v>
      </c>
      <c r="P202" s="16">
        <f t="shared" si="85"/>
        <v>0</v>
      </c>
      <c r="Q202" s="3"/>
      <c r="R202" s="1">
        <v>5.3</v>
      </c>
      <c r="S202" s="1">
        <f t="shared" si="86"/>
        <v>1.46</v>
      </c>
      <c r="T202" s="1">
        <f t="shared" si="98"/>
        <v>6.76</v>
      </c>
      <c r="U202" s="1"/>
      <c r="V202" s="1">
        <v>1.1000000000000001</v>
      </c>
      <c r="W202" s="1">
        <f t="shared" si="87"/>
        <v>0</v>
      </c>
      <c r="X202" s="11">
        <v>4</v>
      </c>
      <c r="Y202" s="1"/>
      <c r="Z202">
        <f t="shared" si="99"/>
        <v>1.1000000000000001</v>
      </c>
      <c r="AA202">
        <f t="shared" si="88"/>
        <v>0</v>
      </c>
      <c r="AB202">
        <f t="shared" si="100"/>
        <v>4</v>
      </c>
      <c r="AC202">
        <f t="shared" si="101"/>
        <v>5.0999999999999996</v>
      </c>
      <c r="AE202">
        <f t="shared" si="102"/>
        <v>5.0999999999999996</v>
      </c>
      <c r="AF202">
        <f t="shared" si="89"/>
        <v>6.76</v>
      </c>
      <c r="AG202" s="4">
        <f t="shared" si="103"/>
        <v>-1.6600000000000001</v>
      </c>
      <c r="AH202" s="5">
        <f t="shared" si="104"/>
        <v>0</v>
      </c>
      <c r="AI202" s="5">
        <f t="shared" si="105"/>
        <v>-192.425398124157</v>
      </c>
      <c r="AK202" s="14">
        <f t="shared" si="106"/>
        <v>5.66</v>
      </c>
      <c r="AL202" s="12">
        <f t="shared" si="107"/>
        <v>4.8728521844270594</v>
      </c>
      <c r="AM202" s="6"/>
      <c r="AN202" s="8">
        <f t="shared" si="108"/>
        <v>-192.425398124157</v>
      </c>
    </row>
    <row r="203" spans="1:40">
      <c r="A203" s="2">
        <v>41835</v>
      </c>
      <c r="B203">
        <v>0.91585945149378034</v>
      </c>
      <c r="C203">
        <v>0.05</v>
      </c>
      <c r="D203">
        <f t="shared" si="90"/>
        <v>0.96585945149378039</v>
      </c>
      <c r="E203" t="s">
        <v>2</v>
      </c>
      <c r="F203">
        <f t="shared" si="83"/>
        <v>0.18</v>
      </c>
      <c r="G203" s="6">
        <f t="shared" si="84"/>
        <v>0.78585945149378045</v>
      </c>
      <c r="H203">
        <f t="shared" si="91"/>
        <v>0.78585945149378045</v>
      </c>
      <c r="I203" s="6">
        <f t="shared" si="92"/>
        <v>0</v>
      </c>
      <c r="J203" s="1">
        <f t="shared" si="93"/>
        <v>0</v>
      </c>
      <c r="K203" s="7">
        <f t="shared" si="94"/>
        <v>0</v>
      </c>
      <c r="L203" s="1">
        <f t="shared" si="95"/>
        <v>0</v>
      </c>
      <c r="M203" s="14">
        <f t="shared" si="96"/>
        <v>0</v>
      </c>
      <c r="O203" s="14">
        <f t="shared" si="97"/>
        <v>0.96585945149378039</v>
      </c>
      <c r="P203" s="16">
        <f t="shared" si="85"/>
        <v>0</v>
      </c>
      <c r="Q203" s="3"/>
      <c r="R203" s="1">
        <v>5.3</v>
      </c>
      <c r="S203" s="1">
        <f t="shared" si="86"/>
        <v>1.46</v>
      </c>
      <c r="T203" s="1">
        <f t="shared" si="98"/>
        <v>6.76</v>
      </c>
      <c r="U203" s="1"/>
      <c r="V203" s="1">
        <v>1.1000000000000001</v>
      </c>
      <c r="W203" s="1">
        <f t="shared" si="87"/>
        <v>0</v>
      </c>
      <c r="X203" s="11">
        <v>4</v>
      </c>
      <c r="Y203" s="1"/>
      <c r="Z203">
        <f t="shared" si="99"/>
        <v>1.1000000000000001</v>
      </c>
      <c r="AA203">
        <f t="shared" si="88"/>
        <v>0</v>
      </c>
      <c r="AB203">
        <f t="shared" si="100"/>
        <v>4</v>
      </c>
      <c r="AC203">
        <f t="shared" si="101"/>
        <v>5.0999999999999996</v>
      </c>
      <c r="AE203">
        <f t="shared" si="102"/>
        <v>5.0999999999999996</v>
      </c>
      <c r="AF203">
        <f t="shared" si="89"/>
        <v>6.76</v>
      </c>
      <c r="AG203" s="4">
        <f t="shared" si="103"/>
        <v>-1.6600000000000001</v>
      </c>
      <c r="AH203" s="5">
        <f t="shared" si="104"/>
        <v>0</v>
      </c>
      <c r="AI203" s="5">
        <f t="shared" si="105"/>
        <v>-194.085398124157</v>
      </c>
      <c r="AK203" s="14">
        <f t="shared" si="106"/>
        <v>5.66</v>
      </c>
      <c r="AL203" s="12">
        <f t="shared" si="107"/>
        <v>4.9658594514937802</v>
      </c>
      <c r="AM203" s="6"/>
      <c r="AN203" s="8">
        <f t="shared" si="108"/>
        <v>-194.085398124157</v>
      </c>
    </row>
    <row r="204" spans="1:40">
      <c r="A204" s="2">
        <v>41836</v>
      </c>
      <c r="B204">
        <v>0.73291514313962602</v>
      </c>
      <c r="C204">
        <v>0.05</v>
      </c>
      <c r="D204">
        <f t="shared" si="90"/>
        <v>0.78291514313962607</v>
      </c>
      <c r="E204" t="s">
        <v>2</v>
      </c>
      <c r="F204">
        <f t="shared" si="83"/>
        <v>0.18</v>
      </c>
      <c r="G204" s="6">
        <f t="shared" si="84"/>
        <v>0.60291514313962602</v>
      </c>
      <c r="H204">
        <f t="shared" si="91"/>
        <v>0.60291514313962602</v>
      </c>
      <c r="I204" s="6">
        <f t="shared" si="92"/>
        <v>0</v>
      </c>
      <c r="J204" s="1">
        <f t="shared" si="93"/>
        <v>0</v>
      </c>
      <c r="K204" s="7">
        <f t="shared" si="94"/>
        <v>0</v>
      </c>
      <c r="L204" s="1">
        <f t="shared" si="95"/>
        <v>0</v>
      </c>
      <c r="M204" s="14">
        <f t="shared" si="96"/>
        <v>0</v>
      </c>
      <c r="O204" s="14">
        <f t="shared" si="97"/>
        <v>0.78291514313962596</v>
      </c>
      <c r="P204" s="16">
        <f t="shared" si="85"/>
        <v>0</v>
      </c>
      <c r="Q204" s="3"/>
      <c r="R204" s="1">
        <v>5.3</v>
      </c>
      <c r="S204" s="1">
        <f t="shared" si="86"/>
        <v>1.46</v>
      </c>
      <c r="T204" s="1">
        <f t="shared" si="98"/>
        <v>6.76</v>
      </c>
      <c r="U204" s="1"/>
      <c r="V204" s="1">
        <v>1.1000000000000001</v>
      </c>
      <c r="W204" s="1">
        <f t="shared" si="87"/>
        <v>0</v>
      </c>
      <c r="X204" s="11">
        <v>4</v>
      </c>
      <c r="Y204" s="1"/>
      <c r="Z204">
        <f t="shared" si="99"/>
        <v>1.1000000000000001</v>
      </c>
      <c r="AA204">
        <f t="shared" si="88"/>
        <v>0</v>
      </c>
      <c r="AB204">
        <f t="shared" si="100"/>
        <v>4</v>
      </c>
      <c r="AC204">
        <f t="shared" si="101"/>
        <v>5.0999999999999996</v>
      </c>
      <c r="AE204">
        <f t="shared" si="102"/>
        <v>5.0999999999999996</v>
      </c>
      <c r="AF204">
        <f t="shared" si="89"/>
        <v>6.76</v>
      </c>
      <c r="AG204" s="4">
        <f t="shared" si="103"/>
        <v>-1.6600000000000001</v>
      </c>
      <c r="AH204" s="5">
        <f t="shared" si="104"/>
        <v>0</v>
      </c>
      <c r="AI204" s="5">
        <f t="shared" si="105"/>
        <v>-195.74539812415699</v>
      </c>
      <c r="AK204" s="14">
        <f t="shared" si="106"/>
        <v>5.66</v>
      </c>
      <c r="AL204" s="12">
        <f t="shared" si="107"/>
        <v>4.7829151431396264</v>
      </c>
      <c r="AM204" s="6"/>
      <c r="AN204" s="8">
        <f t="shared" si="108"/>
        <v>-195.74539812415699</v>
      </c>
    </row>
    <row r="205" spans="1:40">
      <c r="A205" s="2">
        <v>41837</v>
      </c>
      <c r="B205">
        <v>0.75524392217307978</v>
      </c>
      <c r="C205">
        <v>0.05</v>
      </c>
      <c r="D205">
        <f t="shared" si="90"/>
        <v>0.80524392217307983</v>
      </c>
      <c r="E205" t="s">
        <v>2</v>
      </c>
      <c r="F205">
        <f t="shared" si="83"/>
        <v>0.18</v>
      </c>
      <c r="G205" s="6">
        <f t="shared" si="84"/>
        <v>0.62524392217307989</v>
      </c>
      <c r="H205">
        <f t="shared" si="91"/>
        <v>0.62524392217307989</v>
      </c>
      <c r="I205" s="6">
        <f t="shared" si="92"/>
        <v>0</v>
      </c>
      <c r="J205" s="1">
        <f t="shared" si="93"/>
        <v>0</v>
      </c>
      <c r="K205" s="7">
        <f t="shared" si="94"/>
        <v>0</v>
      </c>
      <c r="L205" s="1">
        <f t="shared" si="95"/>
        <v>0</v>
      </c>
      <c r="M205" s="14">
        <f t="shared" si="96"/>
        <v>0</v>
      </c>
      <c r="O205" s="14">
        <f t="shared" si="97"/>
        <v>0.80524392217307983</v>
      </c>
      <c r="P205" s="16">
        <f t="shared" si="85"/>
        <v>0</v>
      </c>
      <c r="Q205" s="3"/>
      <c r="R205" s="1">
        <v>5.3</v>
      </c>
      <c r="S205" s="1">
        <f t="shared" si="86"/>
        <v>1.46</v>
      </c>
      <c r="T205" s="1">
        <f t="shared" si="98"/>
        <v>6.76</v>
      </c>
      <c r="U205" s="1"/>
      <c r="V205" s="1">
        <v>1.1000000000000001</v>
      </c>
      <c r="W205" s="1">
        <f t="shared" si="87"/>
        <v>0</v>
      </c>
      <c r="X205" s="11">
        <v>4</v>
      </c>
      <c r="Y205" s="1"/>
      <c r="Z205">
        <f t="shared" si="99"/>
        <v>1.1000000000000001</v>
      </c>
      <c r="AA205">
        <f t="shared" si="88"/>
        <v>0</v>
      </c>
      <c r="AB205">
        <f t="shared" si="100"/>
        <v>4</v>
      </c>
      <c r="AC205">
        <f t="shared" si="101"/>
        <v>5.0999999999999996</v>
      </c>
      <c r="AE205">
        <f t="shared" si="102"/>
        <v>5.0999999999999996</v>
      </c>
      <c r="AF205">
        <f t="shared" si="89"/>
        <v>6.76</v>
      </c>
      <c r="AG205" s="4">
        <f t="shared" si="103"/>
        <v>-1.6600000000000001</v>
      </c>
      <c r="AH205" s="5">
        <f t="shared" si="104"/>
        <v>0</v>
      </c>
      <c r="AI205" s="5">
        <f t="shared" si="105"/>
        <v>-197.40539812415699</v>
      </c>
      <c r="AK205" s="14">
        <f t="shared" si="106"/>
        <v>5.66</v>
      </c>
      <c r="AL205" s="12">
        <f t="shared" si="107"/>
        <v>4.8052439221730801</v>
      </c>
      <c r="AM205" s="6"/>
      <c r="AN205" s="8">
        <f t="shared" si="108"/>
        <v>-197.40539812415699</v>
      </c>
    </row>
    <row r="206" spans="1:40">
      <c r="A206" s="2">
        <v>41838</v>
      </c>
      <c r="B206">
        <v>0.72958701088236755</v>
      </c>
      <c r="C206">
        <v>0.05</v>
      </c>
      <c r="D206">
        <f t="shared" si="90"/>
        <v>0.77958701088236759</v>
      </c>
      <c r="E206" t="s">
        <v>2</v>
      </c>
      <c r="F206">
        <f t="shared" si="83"/>
        <v>0.18</v>
      </c>
      <c r="G206" s="6">
        <f t="shared" si="84"/>
        <v>0.59958701088236754</v>
      </c>
      <c r="H206">
        <f t="shared" si="91"/>
        <v>0.59958701088236754</v>
      </c>
      <c r="I206" s="6">
        <f t="shared" si="92"/>
        <v>0</v>
      </c>
      <c r="J206" s="1">
        <f t="shared" si="93"/>
        <v>0</v>
      </c>
      <c r="K206" s="7">
        <f t="shared" si="94"/>
        <v>0</v>
      </c>
      <c r="L206" s="1">
        <f t="shared" si="95"/>
        <v>0</v>
      </c>
      <c r="M206" s="14">
        <f t="shared" si="96"/>
        <v>0</v>
      </c>
      <c r="O206" s="14">
        <f t="shared" si="97"/>
        <v>0.77958701088236748</v>
      </c>
      <c r="P206" s="16">
        <f t="shared" si="85"/>
        <v>0</v>
      </c>
      <c r="Q206" s="3"/>
      <c r="R206" s="1">
        <v>5.3</v>
      </c>
      <c r="S206" s="1">
        <f t="shared" si="86"/>
        <v>1.46</v>
      </c>
      <c r="T206" s="1">
        <f t="shared" si="98"/>
        <v>6.76</v>
      </c>
      <c r="U206" s="1"/>
      <c r="V206" s="1">
        <v>1.1000000000000001</v>
      </c>
      <c r="W206" s="1">
        <f t="shared" si="87"/>
        <v>0</v>
      </c>
      <c r="X206" s="11">
        <v>4</v>
      </c>
      <c r="Y206" s="1"/>
      <c r="Z206">
        <f t="shared" si="99"/>
        <v>1.1000000000000001</v>
      </c>
      <c r="AA206">
        <f t="shared" si="88"/>
        <v>0</v>
      </c>
      <c r="AB206">
        <f t="shared" si="100"/>
        <v>4</v>
      </c>
      <c r="AC206">
        <f t="shared" si="101"/>
        <v>5.0999999999999996</v>
      </c>
      <c r="AE206">
        <f t="shared" si="102"/>
        <v>5.0999999999999996</v>
      </c>
      <c r="AF206">
        <f t="shared" si="89"/>
        <v>6.76</v>
      </c>
      <c r="AG206" s="4">
        <f t="shared" si="103"/>
        <v>-1.6600000000000001</v>
      </c>
      <c r="AH206" s="5">
        <f t="shared" si="104"/>
        <v>0</v>
      </c>
      <c r="AI206" s="5">
        <f t="shared" si="105"/>
        <v>-199.06539812415699</v>
      </c>
      <c r="AK206" s="14">
        <f t="shared" si="106"/>
        <v>5.66</v>
      </c>
      <c r="AL206" s="12">
        <f t="shared" si="107"/>
        <v>4.7795870108823673</v>
      </c>
      <c r="AM206" s="6"/>
      <c r="AN206" s="8">
        <f t="shared" si="108"/>
        <v>-199.06539812415699</v>
      </c>
    </row>
    <row r="207" spans="1:40">
      <c r="A207" s="2">
        <v>41839</v>
      </c>
      <c r="B207">
        <v>0.77011453516052142</v>
      </c>
      <c r="C207">
        <v>0.05</v>
      </c>
      <c r="D207">
        <f t="shared" si="90"/>
        <v>0.82011453516052146</v>
      </c>
      <c r="E207" t="s">
        <v>2</v>
      </c>
      <c r="F207">
        <f t="shared" si="83"/>
        <v>0.18</v>
      </c>
      <c r="G207" s="6">
        <f t="shared" si="84"/>
        <v>0.64011453516052153</v>
      </c>
      <c r="H207">
        <f t="shared" si="91"/>
        <v>0.64011453516052153</v>
      </c>
      <c r="I207" s="6">
        <f t="shared" si="92"/>
        <v>0</v>
      </c>
      <c r="J207" s="1">
        <f t="shared" si="93"/>
        <v>0</v>
      </c>
      <c r="K207" s="7">
        <f t="shared" si="94"/>
        <v>0</v>
      </c>
      <c r="L207" s="1">
        <f t="shared" si="95"/>
        <v>0</v>
      </c>
      <c r="M207" s="14">
        <f t="shared" si="96"/>
        <v>0</v>
      </c>
      <c r="O207" s="14">
        <f t="shared" si="97"/>
        <v>0.82011453516052146</v>
      </c>
      <c r="P207" s="16">
        <f t="shared" si="85"/>
        <v>0</v>
      </c>
      <c r="Q207" s="3"/>
      <c r="R207" s="1">
        <v>5.3</v>
      </c>
      <c r="S207" s="1">
        <f t="shared" si="86"/>
        <v>1.46</v>
      </c>
      <c r="T207" s="1">
        <f t="shared" si="98"/>
        <v>6.76</v>
      </c>
      <c r="U207" s="1"/>
      <c r="V207" s="1">
        <v>1.1000000000000001</v>
      </c>
      <c r="W207" s="1">
        <f t="shared" si="87"/>
        <v>0</v>
      </c>
      <c r="X207" s="11">
        <v>4</v>
      </c>
      <c r="Y207" s="1"/>
      <c r="Z207">
        <f t="shared" si="99"/>
        <v>1.1000000000000001</v>
      </c>
      <c r="AA207">
        <f t="shared" si="88"/>
        <v>0</v>
      </c>
      <c r="AB207">
        <f t="shared" si="100"/>
        <v>4</v>
      </c>
      <c r="AC207">
        <f t="shared" si="101"/>
        <v>5.0999999999999996</v>
      </c>
      <c r="AE207">
        <f t="shared" si="102"/>
        <v>5.0999999999999996</v>
      </c>
      <c r="AF207">
        <f t="shared" si="89"/>
        <v>6.76</v>
      </c>
      <c r="AG207" s="4">
        <f t="shared" si="103"/>
        <v>-1.6600000000000001</v>
      </c>
      <c r="AH207" s="5">
        <f t="shared" si="104"/>
        <v>0</v>
      </c>
      <c r="AI207" s="5">
        <f t="shared" si="105"/>
        <v>-200.72539812415698</v>
      </c>
      <c r="AK207" s="14">
        <f t="shared" si="106"/>
        <v>5.66</v>
      </c>
      <c r="AL207" s="12">
        <f t="shared" si="107"/>
        <v>4.8201145351605215</v>
      </c>
      <c r="AM207" s="6"/>
      <c r="AN207" s="8">
        <f t="shared" si="108"/>
        <v>-200.72539812415698</v>
      </c>
    </row>
    <row r="208" spans="1:40">
      <c r="A208" s="2">
        <v>41840</v>
      </c>
      <c r="B208">
        <v>0.67069904466840591</v>
      </c>
      <c r="C208">
        <v>0.05</v>
      </c>
      <c r="D208">
        <f t="shared" si="90"/>
        <v>0.72069904466840595</v>
      </c>
      <c r="E208" t="s">
        <v>2</v>
      </c>
      <c r="F208">
        <f t="shared" si="83"/>
        <v>0.18</v>
      </c>
      <c r="G208" s="6">
        <f t="shared" si="84"/>
        <v>0.5406990446684059</v>
      </c>
      <c r="H208">
        <f t="shared" si="91"/>
        <v>0.5406990446684059</v>
      </c>
      <c r="I208" s="6">
        <f t="shared" si="92"/>
        <v>0</v>
      </c>
      <c r="J208" s="1">
        <f t="shared" si="93"/>
        <v>0</v>
      </c>
      <c r="K208" s="7">
        <f t="shared" si="94"/>
        <v>0</v>
      </c>
      <c r="L208" s="1">
        <f t="shared" si="95"/>
        <v>0</v>
      </c>
      <c r="M208" s="14">
        <f t="shared" si="96"/>
        <v>0</v>
      </c>
      <c r="O208" s="14">
        <f t="shared" si="97"/>
        <v>0.72069904466840584</v>
      </c>
      <c r="P208" s="16">
        <f t="shared" si="85"/>
        <v>0</v>
      </c>
      <c r="Q208" s="3"/>
      <c r="R208" s="1">
        <v>5.3</v>
      </c>
      <c r="S208" s="1">
        <f t="shared" si="86"/>
        <v>1.46</v>
      </c>
      <c r="T208" s="1">
        <f t="shared" si="98"/>
        <v>6.76</v>
      </c>
      <c r="U208" s="1"/>
      <c r="V208" s="1">
        <v>1.1000000000000001</v>
      </c>
      <c r="W208" s="1">
        <f t="shared" si="87"/>
        <v>0</v>
      </c>
      <c r="X208" s="11">
        <v>4</v>
      </c>
      <c r="Y208" s="1"/>
      <c r="Z208">
        <f t="shared" si="99"/>
        <v>1.1000000000000001</v>
      </c>
      <c r="AA208">
        <f t="shared" si="88"/>
        <v>0</v>
      </c>
      <c r="AB208">
        <f t="shared" si="100"/>
        <v>4</v>
      </c>
      <c r="AC208">
        <f t="shared" si="101"/>
        <v>5.0999999999999996</v>
      </c>
      <c r="AE208">
        <f t="shared" si="102"/>
        <v>5.0999999999999996</v>
      </c>
      <c r="AF208">
        <f t="shared" si="89"/>
        <v>6.76</v>
      </c>
      <c r="AG208" s="4">
        <f t="shared" si="103"/>
        <v>-1.6600000000000001</v>
      </c>
      <c r="AH208" s="5">
        <f t="shared" si="104"/>
        <v>0</v>
      </c>
      <c r="AI208" s="5">
        <f t="shared" si="105"/>
        <v>-202.38539812415698</v>
      </c>
      <c r="AK208" s="14">
        <f t="shared" si="106"/>
        <v>5.66</v>
      </c>
      <c r="AL208" s="12">
        <f t="shared" si="107"/>
        <v>4.7206990446684056</v>
      </c>
      <c r="AM208" s="6"/>
      <c r="AN208" s="8">
        <f t="shared" si="108"/>
        <v>-202.38539812415698</v>
      </c>
    </row>
    <row r="209" spans="1:40">
      <c r="A209" s="2">
        <v>41841</v>
      </c>
      <c r="B209">
        <v>0.66787729867095524</v>
      </c>
      <c r="C209">
        <v>0.05</v>
      </c>
      <c r="D209">
        <f t="shared" si="90"/>
        <v>0.71787729867095529</v>
      </c>
      <c r="E209" t="s">
        <v>2</v>
      </c>
      <c r="F209">
        <f t="shared" si="83"/>
        <v>0.18</v>
      </c>
      <c r="G209" s="6">
        <f t="shared" si="84"/>
        <v>0.53787729867095524</v>
      </c>
      <c r="H209">
        <f t="shared" si="91"/>
        <v>0.53787729867095524</v>
      </c>
      <c r="I209" s="6">
        <f t="shared" si="92"/>
        <v>0</v>
      </c>
      <c r="J209" s="1">
        <f t="shared" si="93"/>
        <v>0</v>
      </c>
      <c r="K209" s="7">
        <f t="shared" si="94"/>
        <v>0</v>
      </c>
      <c r="L209" s="1">
        <f t="shared" si="95"/>
        <v>0</v>
      </c>
      <c r="M209" s="14">
        <f t="shared" si="96"/>
        <v>0</v>
      </c>
      <c r="O209" s="14">
        <f t="shared" si="97"/>
        <v>0.71787729867095518</v>
      </c>
      <c r="P209" s="16">
        <f t="shared" si="85"/>
        <v>0</v>
      </c>
      <c r="Q209" s="3"/>
      <c r="R209" s="1">
        <v>5.3</v>
      </c>
      <c r="S209" s="1">
        <f t="shared" si="86"/>
        <v>1.46</v>
      </c>
      <c r="T209" s="1">
        <f t="shared" si="98"/>
        <v>6.76</v>
      </c>
      <c r="U209" s="1"/>
      <c r="V209" s="1">
        <v>1.1000000000000001</v>
      </c>
      <c r="W209" s="1">
        <f t="shared" si="87"/>
        <v>0</v>
      </c>
      <c r="X209" s="11">
        <v>4</v>
      </c>
      <c r="Y209" s="1"/>
      <c r="Z209">
        <f t="shared" si="99"/>
        <v>1.1000000000000001</v>
      </c>
      <c r="AA209">
        <f t="shared" si="88"/>
        <v>0</v>
      </c>
      <c r="AB209">
        <f t="shared" si="100"/>
        <v>4</v>
      </c>
      <c r="AC209">
        <f t="shared" si="101"/>
        <v>5.0999999999999996</v>
      </c>
      <c r="AE209">
        <f t="shared" si="102"/>
        <v>5.0999999999999996</v>
      </c>
      <c r="AF209">
        <f t="shared" si="89"/>
        <v>6.76</v>
      </c>
      <c r="AG209" s="4">
        <f t="shared" si="103"/>
        <v>-1.6600000000000001</v>
      </c>
      <c r="AH209" s="5">
        <f t="shared" si="104"/>
        <v>0</v>
      </c>
      <c r="AI209" s="5">
        <f t="shared" si="105"/>
        <v>-204.04539812415697</v>
      </c>
      <c r="AK209" s="14">
        <f t="shared" si="106"/>
        <v>5.66</v>
      </c>
      <c r="AL209" s="12">
        <f t="shared" si="107"/>
        <v>4.7178772986709552</v>
      </c>
      <c r="AM209" s="6"/>
      <c r="AN209" s="8">
        <f t="shared" si="108"/>
        <v>-204.04539812415697</v>
      </c>
    </row>
    <row r="210" spans="1:40">
      <c r="A210" s="2">
        <v>41842</v>
      </c>
      <c r="B210">
        <v>0.59634686047160268</v>
      </c>
      <c r="C210">
        <v>0.05</v>
      </c>
      <c r="D210">
        <f t="shared" si="90"/>
        <v>0.64634686047160272</v>
      </c>
      <c r="E210" t="s">
        <v>2</v>
      </c>
      <c r="F210">
        <f t="shared" si="83"/>
        <v>0.18</v>
      </c>
      <c r="G210" s="6">
        <f t="shared" si="84"/>
        <v>0.46634686047160273</v>
      </c>
      <c r="H210">
        <f t="shared" si="91"/>
        <v>0.46634686047160273</v>
      </c>
      <c r="I210" s="6">
        <f t="shared" si="92"/>
        <v>0</v>
      </c>
      <c r="J210" s="1">
        <f t="shared" si="93"/>
        <v>0</v>
      </c>
      <c r="K210" s="7">
        <f t="shared" si="94"/>
        <v>0</v>
      </c>
      <c r="L210" s="1">
        <f t="shared" si="95"/>
        <v>0</v>
      </c>
      <c r="M210" s="14">
        <f t="shared" si="96"/>
        <v>0</v>
      </c>
      <c r="O210" s="14">
        <f t="shared" si="97"/>
        <v>0.64634686047160272</v>
      </c>
      <c r="P210" s="16">
        <f t="shared" si="85"/>
        <v>0</v>
      </c>
      <c r="Q210" s="3"/>
      <c r="R210" s="1">
        <v>5.3</v>
      </c>
      <c r="S210" s="1">
        <f t="shared" si="86"/>
        <v>1.46</v>
      </c>
      <c r="T210" s="1">
        <f t="shared" si="98"/>
        <v>6.76</v>
      </c>
      <c r="U210" s="1"/>
      <c r="V210" s="1">
        <v>1.1000000000000001</v>
      </c>
      <c r="W210" s="1">
        <f t="shared" si="87"/>
        <v>0</v>
      </c>
      <c r="X210" s="11">
        <v>4</v>
      </c>
      <c r="Y210" s="1"/>
      <c r="Z210">
        <f t="shared" si="99"/>
        <v>1.1000000000000001</v>
      </c>
      <c r="AA210">
        <f t="shared" si="88"/>
        <v>0</v>
      </c>
      <c r="AB210">
        <f t="shared" si="100"/>
        <v>4</v>
      </c>
      <c r="AC210">
        <f t="shared" si="101"/>
        <v>5.0999999999999996</v>
      </c>
      <c r="AE210">
        <f t="shared" si="102"/>
        <v>5.0999999999999996</v>
      </c>
      <c r="AF210">
        <f t="shared" si="89"/>
        <v>6.76</v>
      </c>
      <c r="AG210" s="4">
        <f t="shared" si="103"/>
        <v>-1.6600000000000001</v>
      </c>
      <c r="AH210" s="5">
        <f t="shared" si="104"/>
        <v>0</v>
      </c>
      <c r="AI210" s="5">
        <f t="shared" si="105"/>
        <v>-205.70539812415697</v>
      </c>
      <c r="AK210" s="14">
        <f t="shared" si="106"/>
        <v>5.66</v>
      </c>
      <c r="AL210" s="12">
        <f t="shared" si="107"/>
        <v>4.6463468604716027</v>
      </c>
      <c r="AM210" s="6"/>
      <c r="AN210" s="8">
        <f t="shared" si="108"/>
        <v>-205.70539812415697</v>
      </c>
    </row>
    <row r="211" spans="1:40">
      <c r="A211" s="2">
        <v>41843</v>
      </c>
      <c r="B211">
        <v>0.70744266083180962</v>
      </c>
      <c r="C211">
        <v>0.05</v>
      </c>
      <c r="D211">
        <f t="shared" si="90"/>
        <v>0.75744266083180967</v>
      </c>
      <c r="E211" t="s">
        <v>2</v>
      </c>
      <c r="F211">
        <f t="shared" si="83"/>
        <v>0.18</v>
      </c>
      <c r="G211" s="6">
        <f t="shared" si="84"/>
        <v>0.57744266083180973</v>
      </c>
      <c r="H211">
        <f t="shared" si="91"/>
        <v>0.57744266083180973</v>
      </c>
      <c r="I211" s="6">
        <f t="shared" si="92"/>
        <v>0</v>
      </c>
      <c r="J211" s="1">
        <f t="shared" si="93"/>
        <v>0</v>
      </c>
      <c r="K211" s="7">
        <f t="shared" si="94"/>
        <v>0</v>
      </c>
      <c r="L211" s="1">
        <f t="shared" si="95"/>
        <v>0</v>
      </c>
      <c r="M211" s="14">
        <f t="shared" si="96"/>
        <v>0</v>
      </c>
      <c r="O211" s="14">
        <f t="shared" si="97"/>
        <v>0.75744266083180967</v>
      </c>
      <c r="P211" s="16">
        <f t="shared" si="85"/>
        <v>0</v>
      </c>
      <c r="Q211" s="3"/>
      <c r="R211" s="1">
        <v>5.3</v>
      </c>
      <c r="S211" s="1">
        <f t="shared" si="86"/>
        <v>1.46</v>
      </c>
      <c r="T211" s="1">
        <f t="shared" si="98"/>
        <v>6.76</v>
      </c>
      <c r="U211" s="1"/>
      <c r="V211" s="1">
        <v>1.1000000000000001</v>
      </c>
      <c r="W211" s="1">
        <f t="shared" si="87"/>
        <v>0</v>
      </c>
      <c r="X211" s="11">
        <v>4</v>
      </c>
      <c r="Y211" s="1"/>
      <c r="Z211">
        <f t="shared" si="99"/>
        <v>1.1000000000000001</v>
      </c>
      <c r="AA211">
        <f t="shared" si="88"/>
        <v>0</v>
      </c>
      <c r="AB211">
        <f t="shared" si="100"/>
        <v>4</v>
      </c>
      <c r="AC211">
        <f t="shared" si="101"/>
        <v>5.0999999999999996</v>
      </c>
      <c r="AE211">
        <f t="shared" si="102"/>
        <v>5.0999999999999996</v>
      </c>
      <c r="AF211">
        <f t="shared" si="89"/>
        <v>6.76</v>
      </c>
      <c r="AG211" s="4">
        <f t="shared" si="103"/>
        <v>-1.6600000000000001</v>
      </c>
      <c r="AH211" s="5">
        <f t="shared" si="104"/>
        <v>0</v>
      </c>
      <c r="AI211" s="5">
        <f t="shared" si="105"/>
        <v>-207.36539812415697</v>
      </c>
      <c r="AK211" s="14">
        <f t="shared" si="106"/>
        <v>5.66</v>
      </c>
      <c r="AL211" s="12">
        <f t="shared" si="107"/>
        <v>4.7574426608318099</v>
      </c>
      <c r="AM211" s="6"/>
      <c r="AN211" s="8">
        <f t="shared" si="108"/>
        <v>-207.36539812415697</v>
      </c>
    </row>
    <row r="212" spans="1:40">
      <c r="A212" s="2">
        <v>41844</v>
      </c>
      <c r="B212">
        <v>0.77577173136001909</v>
      </c>
      <c r="C212">
        <v>0.05</v>
      </c>
      <c r="D212">
        <f t="shared" si="90"/>
        <v>0.82577173136001913</v>
      </c>
      <c r="E212" t="s">
        <v>2</v>
      </c>
      <c r="F212">
        <f t="shared" si="83"/>
        <v>0.18</v>
      </c>
      <c r="G212" s="6">
        <f t="shared" si="84"/>
        <v>0.64577173136001909</v>
      </c>
      <c r="H212">
        <f t="shared" si="91"/>
        <v>0.64577173136001909</v>
      </c>
      <c r="I212" s="6">
        <f t="shared" si="92"/>
        <v>0</v>
      </c>
      <c r="J212" s="1">
        <f t="shared" si="93"/>
        <v>0</v>
      </c>
      <c r="K212" s="7">
        <f t="shared" si="94"/>
        <v>0</v>
      </c>
      <c r="L212" s="1">
        <f t="shared" si="95"/>
        <v>0</v>
      </c>
      <c r="M212" s="14">
        <f t="shared" si="96"/>
        <v>0</v>
      </c>
      <c r="O212" s="14">
        <f t="shared" si="97"/>
        <v>0.82577173136001902</v>
      </c>
      <c r="P212" s="16">
        <f t="shared" si="85"/>
        <v>0</v>
      </c>
      <c r="Q212" s="3"/>
      <c r="R212" s="1">
        <v>5.3</v>
      </c>
      <c r="S212" s="1">
        <f t="shared" si="86"/>
        <v>1.46</v>
      </c>
      <c r="T212" s="1">
        <f t="shared" si="98"/>
        <v>6.76</v>
      </c>
      <c r="U212" s="1"/>
      <c r="V212" s="1">
        <v>1.1000000000000001</v>
      </c>
      <c r="W212" s="1">
        <f t="shared" si="87"/>
        <v>0</v>
      </c>
      <c r="X212" s="11">
        <v>4</v>
      </c>
      <c r="Y212" s="1"/>
      <c r="Z212">
        <f t="shared" si="99"/>
        <v>1.1000000000000001</v>
      </c>
      <c r="AA212">
        <f t="shared" si="88"/>
        <v>0</v>
      </c>
      <c r="AB212">
        <f t="shared" si="100"/>
        <v>4</v>
      </c>
      <c r="AC212">
        <f t="shared" si="101"/>
        <v>5.0999999999999996</v>
      </c>
      <c r="AE212">
        <f t="shared" si="102"/>
        <v>5.0999999999999996</v>
      </c>
      <c r="AF212">
        <f t="shared" si="89"/>
        <v>6.76</v>
      </c>
      <c r="AG212" s="4">
        <f t="shared" si="103"/>
        <v>-1.6600000000000001</v>
      </c>
      <c r="AH212" s="5">
        <f t="shared" si="104"/>
        <v>0</v>
      </c>
      <c r="AI212" s="5">
        <f t="shared" si="105"/>
        <v>-209.02539812415696</v>
      </c>
      <c r="AK212" s="14">
        <f t="shared" si="106"/>
        <v>5.66</v>
      </c>
      <c r="AL212" s="12">
        <f t="shared" si="107"/>
        <v>4.8257717313600192</v>
      </c>
      <c r="AM212" s="6"/>
      <c r="AN212" s="8">
        <f t="shared" si="108"/>
        <v>-209.02539812415696</v>
      </c>
    </row>
    <row r="213" spans="1:40">
      <c r="A213" s="2">
        <v>41845</v>
      </c>
      <c r="B213">
        <v>0.76941692965821384</v>
      </c>
      <c r="C213">
        <v>0.05</v>
      </c>
      <c r="D213">
        <f t="shared" si="90"/>
        <v>0.81941692965821389</v>
      </c>
      <c r="E213" t="s">
        <v>2</v>
      </c>
      <c r="F213">
        <f t="shared" si="83"/>
        <v>0.18</v>
      </c>
      <c r="G213" s="6">
        <f t="shared" si="84"/>
        <v>0.63941692965821395</v>
      </c>
      <c r="H213">
        <f t="shared" si="91"/>
        <v>0.63941692965821395</v>
      </c>
      <c r="I213" s="6">
        <f t="shared" si="92"/>
        <v>0</v>
      </c>
      <c r="J213" s="1">
        <f t="shared" si="93"/>
        <v>0</v>
      </c>
      <c r="K213" s="7">
        <f t="shared" si="94"/>
        <v>0</v>
      </c>
      <c r="L213" s="1">
        <f t="shared" si="95"/>
        <v>0</v>
      </c>
      <c r="M213" s="14">
        <f t="shared" si="96"/>
        <v>0</v>
      </c>
      <c r="O213" s="14">
        <f t="shared" si="97"/>
        <v>0.81941692965821389</v>
      </c>
      <c r="P213" s="16">
        <f t="shared" si="85"/>
        <v>0</v>
      </c>
      <c r="Q213" s="3"/>
      <c r="R213" s="1">
        <v>5.3</v>
      </c>
      <c r="S213" s="1">
        <f t="shared" si="86"/>
        <v>1.46</v>
      </c>
      <c r="T213" s="1">
        <f t="shared" si="98"/>
        <v>6.76</v>
      </c>
      <c r="U213" s="1"/>
      <c r="V213" s="1">
        <v>1.1000000000000001</v>
      </c>
      <c r="W213" s="1">
        <f t="shared" si="87"/>
        <v>0</v>
      </c>
      <c r="X213" s="11">
        <v>4</v>
      </c>
      <c r="Y213" s="1"/>
      <c r="Z213">
        <f t="shared" si="99"/>
        <v>1.1000000000000001</v>
      </c>
      <c r="AA213">
        <f t="shared" si="88"/>
        <v>0</v>
      </c>
      <c r="AB213">
        <f t="shared" si="100"/>
        <v>4</v>
      </c>
      <c r="AC213">
        <f t="shared" si="101"/>
        <v>5.0999999999999996</v>
      </c>
      <c r="AE213">
        <f t="shared" si="102"/>
        <v>5.0999999999999996</v>
      </c>
      <c r="AF213">
        <f t="shared" si="89"/>
        <v>6.76</v>
      </c>
      <c r="AG213" s="4">
        <f t="shared" si="103"/>
        <v>-1.6600000000000001</v>
      </c>
      <c r="AH213" s="5">
        <f t="shared" si="104"/>
        <v>0</v>
      </c>
      <c r="AI213" s="5">
        <f t="shared" si="105"/>
        <v>-210.68539812415696</v>
      </c>
      <c r="AK213" s="14">
        <f t="shared" si="106"/>
        <v>5.66</v>
      </c>
      <c r="AL213" s="12">
        <f t="shared" si="107"/>
        <v>4.8194169296582139</v>
      </c>
      <c r="AM213" s="6"/>
      <c r="AN213" s="8">
        <f t="shared" si="108"/>
        <v>-210.68539812415696</v>
      </c>
    </row>
    <row r="214" spans="1:40">
      <c r="A214" s="2">
        <v>41846</v>
      </c>
      <c r="B214">
        <v>0.67355842148413092</v>
      </c>
      <c r="C214">
        <v>0.05</v>
      </c>
      <c r="D214">
        <f t="shared" si="90"/>
        <v>0.72355842148413096</v>
      </c>
      <c r="E214" t="s">
        <v>2</v>
      </c>
      <c r="F214">
        <f t="shared" si="83"/>
        <v>0.18</v>
      </c>
      <c r="G214" s="6">
        <f t="shared" si="84"/>
        <v>0.54355842148413092</v>
      </c>
      <c r="H214">
        <f t="shared" si="91"/>
        <v>0.54355842148413092</v>
      </c>
      <c r="I214" s="6">
        <f t="shared" si="92"/>
        <v>0</v>
      </c>
      <c r="J214" s="1">
        <f t="shared" si="93"/>
        <v>0</v>
      </c>
      <c r="K214" s="7">
        <f t="shared" si="94"/>
        <v>0</v>
      </c>
      <c r="L214" s="1">
        <f t="shared" si="95"/>
        <v>0</v>
      </c>
      <c r="M214" s="14">
        <f t="shared" si="96"/>
        <v>0</v>
      </c>
      <c r="O214" s="14">
        <f t="shared" si="97"/>
        <v>0.72355842148413085</v>
      </c>
      <c r="P214" s="16">
        <f t="shared" si="85"/>
        <v>0</v>
      </c>
      <c r="Q214" s="3"/>
      <c r="R214" s="1">
        <v>5.3</v>
      </c>
      <c r="S214" s="1">
        <f t="shared" si="86"/>
        <v>1.46</v>
      </c>
      <c r="T214" s="1">
        <f t="shared" si="98"/>
        <v>6.76</v>
      </c>
      <c r="U214" s="1"/>
      <c r="V214" s="1">
        <v>1.1000000000000001</v>
      </c>
      <c r="W214" s="1">
        <f t="shared" si="87"/>
        <v>0</v>
      </c>
      <c r="X214" s="11">
        <v>4</v>
      </c>
      <c r="Y214" s="1"/>
      <c r="Z214">
        <f t="shared" si="99"/>
        <v>1.1000000000000001</v>
      </c>
      <c r="AA214">
        <f t="shared" si="88"/>
        <v>0</v>
      </c>
      <c r="AB214">
        <f t="shared" si="100"/>
        <v>4</v>
      </c>
      <c r="AC214">
        <f t="shared" si="101"/>
        <v>5.0999999999999996</v>
      </c>
      <c r="AE214">
        <f t="shared" si="102"/>
        <v>5.0999999999999996</v>
      </c>
      <c r="AF214">
        <f t="shared" si="89"/>
        <v>6.76</v>
      </c>
      <c r="AG214" s="4">
        <f t="shared" si="103"/>
        <v>-1.6600000000000001</v>
      </c>
      <c r="AH214" s="5">
        <f t="shared" si="104"/>
        <v>0</v>
      </c>
      <c r="AI214" s="5">
        <f t="shared" si="105"/>
        <v>-212.34539812415696</v>
      </c>
      <c r="AK214" s="14">
        <f t="shared" si="106"/>
        <v>5.66</v>
      </c>
      <c r="AL214" s="12">
        <f t="shared" si="107"/>
        <v>4.7235584214841309</v>
      </c>
      <c r="AM214" s="6"/>
      <c r="AN214" s="8">
        <f t="shared" si="108"/>
        <v>-212.34539812415696</v>
      </c>
    </row>
    <row r="215" spans="1:40">
      <c r="A215" s="2">
        <v>41847</v>
      </c>
      <c r="B215">
        <v>0.71903627466460751</v>
      </c>
      <c r="C215">
        <v>0.05</v>
      </c>
      <c r="D215">
        <f t="shared" si="90"/>
        <v>0.76903627466460756</v>
      </c>
      <c r="E215" t="s">
        <v>2</v>
      </c>
      <c r="F215">
        <f t="shared" si="83"/>
        <v>0.18</v>
      </c>
      <c r="G215" s="6">
        <f t="shared" si="84"/>
        <v>0.58903627466460762</v>
      </c>
      <c r="H215">
        <f t="shared" si="91"/>
        <v>0.58903627466460762</v>
      </c>
      <c r="I215" s="6">
        <f t="shared" si="92"/>
        <v>0</v>
      </c>
      <c r="J215" s="1">
        <f t="shared" si="93"/>
        <v>0</v>
      </c>
      <c r="K215" s="7">
        <f t="shared" si="94"/>
        <v>0</v>
      </c>
      <c r="L215" s="1">
        <f t="shared" si="95"/>
        <v>0</v>
      </c>
      <c r="M215" s="14">
        <f t="shared" si="96"/>
        <v>0</v>
      </c>
      <c r="O215" s="14">
        <f t="shared" si="97"/>
        <v>0.76903627466460756</v>
      </c>
      <c r="P215" s="16">
        <f t="shared" si="85"/>
        <v>0</v>
      </c>
      <c r="Q215" s="3"/>
      <c r="R215" s="1">
        <v>5.3</v>
      </c>
      <c r="S215" s="1">
        <f t="shared" si="86"/>
        <v>1.46</v>
      </c>
      <c r="T215" s="1">
        <f t="shared" si="98"/>
        <v>6.76</v>
      </c>
      <c r="U215" s="1"/>
      <c r="V215" s="1">
        <v>1.1000000000000001</v>
      </c>
      <c r="W215" s="1">
        <f t="shared" si="87"/>
        <v>0</v>
      </c>
      <c r="X215" s="11">
        <v>4</v>
      </c>
      <c r="Y215" s="1"/>
      <c r="Z215">
        <f t="shared" si="99"/>
        <v>1.1000000000000001</v>
      </c>
      <c r="AA215">
        <f t="shared" si="88"/>
        <v>0</v>
      </c>
      <c r="AB215">
        <f t="shared" si="100"/>
        <v>4</v>
      </c>
      <c r="AC215">
        <f t="shared" si="101"/>
        <v>5.0999999999999996</v>
      </c>
      <c r="AE215">
        <f t="shared" si="102"/>
        <v>5.0999999999999996</v>
      </c>
      <c r="AF215">
        <f t="shared" si="89"/>
        <v>6.76</v>
      </c>
      <c r="AG215" s="4">
        <f t="shared" si="103"/>
        <v>-1.6600000000000001</v>
      </c>
      <c r="AH215" s="5">
        <f t="shared" si="104"/>
        <v>0</v>
      </c>
      <c r="AI215" s="5">
        <f t="shared" si="105"/>
        <v>-214.00539812415695</v>
      </c>
      <c r="AK215" s="14">
        <f t="shared" si="106"/>
        <v>5.66</v>
      </c>
      <c r="AL215" s="12">
        <f t="shared" si="107"/>
        <v>4.7690362746646073</v>
      </c>
      <c r="AM215" s="6"/>
      <c r="AN215" s="8">
        <f t="shared" si="108"/>
        <v>-214.00539812415695</v>
      </c>
    </row>
    <row r="216" spans="1:40">
      <c r="A216" s="2">
        <v>41848</v>
      </c>
      <c r="B216">
        <v>0.83445504408262983</v>
      </c>
      <c r="C216">
        <v>0.05</v>
      </c>
      <c r="D216">
        <f t="shared" si="90"/>
        <v>0.88445504408262987</v>
      </c>
      <c r="E216" t="s">
        <v>2</v>
      </c>
      <c r="F216">
        <f t="shared" si="83"/>
        <v>0.18</v>
      </c>
      <c r="G216" s="6">
        <f t="shared" si="84"/>
        <v>0.70445504408262982</v>
      </c>
      <c r="H216">
        <f t="shared" si="91"/>
        <v>0.70445504408262982</v>
      </c>
      <c r="I216" s="6">
        <f t="shared" si="92"/>
        <v>0</v>
      </c>
      <c r="J216" s="1">
        <f t="shared" si="93"/>
        <v>0</v>
      </c>
      <c r="K216" s="7">
        <f t="shared" si="94"/>
        <v>0</v>
      </c>
      <c r="L216" s="1">
        <f t="shared" si="95"/>
        <v>0</v>
      </c>
      <c r="M216" s="14">
        <f t="shared" si="96"/>
        <v>0</v>
      </c>
      <c r="O216" s="14">
        <f t="shared" si="97"/>
        <v>0.88445504408262976</v>
      </c>
      <c r="P216" s="16">
        <f t="shared" si="85"/>
        <v>0</v>
      </c>
      <c r="Q216" s="3"/>
      <c r="R216" s="1">
        <v>5.3</v>
      </c>
      <c r="S216" s="1">
        <f t="shared" si="86"/>
        <v>1.46</v>
      </c>
      <c r="T216" s="1">
        <f t="shared" si="98"/>
        <v>6.76</v>
      </c>
      <c r="U216" s="1"/>
      <c r="V216" s="1">
        <v>1.1000000000000001</v>
      </c>
      <c r="W216" s="1">
        <f t="shared" si="87"/>
        <v>0</v>
      </c>
      <c r="X216" s="11">
        <v>4</v>
      </c>
      <c r="Y216" s="1"/>
      <c r="Z216">
        <f t="shared" si="99"/>
        <v>1.1000000000000001</v>
      </c>
      <c r="AA216">
        <f t="shared" si="88"/>
        <v>0</v>
      </c>
      <c r="AB216">
        <f t="shared" si="100"/>
        <v>4</v>
      </c>
      <c r="AC216">
        <f t="shared" si="101"/>
        <v>5.0999999999999996</v>
      </c>
      <c r="AE216">
        <f t="shared" si="102"/>
        <v>5.0999999999999996</v>
      </c>
      <c r="AF216">
        <f t="shared" si="89"/>
        <v>6.76</v>
      </c>
      <c r="AG216" s="4">
        <f t="shared" si="103"/>
        <v>-1.6600000000000001</v>
      </c>
      <c r="AH216" s="5">
        <f t="shared" si="104"/>
        <v>0</v>
      </c>
      <c r="AI216" s="5">
        <f t="shared" si="105"/>
        <v>-215.66539812415695</v>
      </c>
      <c r="AK216" s="14">
        <f t="shared" si="106"/>
        <v>5.66</v>
      </c>
      <c r="AL216" s="12">
        <f t="shared" si="107"/>
        <v>4.88445504408263</v>
      </c>
      <c r="AM216" s="6"/>
      <c r="AN216" s="8">
        <f t="shared" si="108"/>
        <v>-215.66539812415695</v>
      </c>
    </row>
    <row r="217" spans="1:40">
      <c r="A217" s="2">
        <v>41849</v>
      </c>
      <c r="B217">
        <v>0.80872631580139887</v>
      </c>
      <c r="C217">
        <v>0.05</v>
      </c>
      <c r="D217">
        <f t="shared" si="90"/>
        <v>0.85872631580139891</v>
      </c>
      <c r="E217" t="s">
        <v>2</v>
      </c>
      <c r="F217">
        <f t="shared" si="83"/>
        <v>0.18</v>
      </c>
      <c r="G217" s="6">
        <f t="shared" si="84"/>
        <v>0.67872631580139897</v>
      </c>
      <c r="H217">
        <f t="shared" si="91"/>
        <v>0.67872631580139897</v>
      </c>
      <c r="I217" s="6">
        <f t="shared" si="92"/>
        <v>0</v>
      </c>
      <c r="J217" s="1">
        <f t="shared" si="93"/>
        <v>0</v>
      </c>
      <c r="K217" s="7">
        <f t="shared" si="94"/>
        <v>0</v>
      </c>
      <c r="L217" s="1">
        <f t="shared" si="95"/>
        <v>0</v>
      </c>
      <c r="M217" s="14">
        <f t="shared" si="96"/>
        <v>0</v>
      </c>
      <c r="O217" s="14">
        <f t="shared" si="97"/>
        <v>0.85872631580139891</v>
      </c>
      <c r="P217" s="16">
        <f t="shared" si="85"/>
        <v>0</v>
      </c>
      <c r="Q217" s="3"/>
      <c r="R217" s="1">
        <v>5.3</v>
      </c>
      <c r="S217" s="1">
        <f t="shared" si="86"/>
        <v>1.46</v>
      </c>
      <c r="T217" s="1">
        <f t="shared" si="98"/>
        <v>6.76</v>
      </c>
      <c r="U217" s="1"/>
      <c r="V217" s="1">
        <v>1.1000000000000001</v>
      </c>
      <c r="W217" s="1">
        <f t="shared" si="87"/>
        <v>0</v>
      </c>
      <c r="X217" s="11">
        <v>4</v>
      </c>
      <c r="Y217" s="1"/>
      <c r="Z217">
        <f t="shared" si="99"/>
        <v>1.1000000000000001</v>
      </c>
      <c r="AA217">
        <f t="shared" si="88"/>
        <v>0</v>
      </c>
      <c r="AB217">
        <f t="shared" si="100"/>
        <v>4</v>
      </c>
      <c r="AC217">
        <f t="shared" si="101"/>
        <v>5.0999999999999996</v>
      </c>
      <c r="AE217">
        <f t="shared" si="102"/>
        <v>5.0999999999999996</v>
      </c>
      <c r="AF217">
        <f t="shared" si="89"/>
        <v>6.76</v>
      </c>
      <c r="AG217" s="4">
        <f t="shared" si="103"/>
        <v>-1.6600000000000001</v>
      </c>
      <c r="AH217" s="5">
        <f t="shared" si="104"/>
        <v>0</v>
      </c>
      <c r="AI217" s="5">
        <f t="shared" si="105"/>
        <v>-217.32539812415695</v>
      </c>
      <c r="AK217" s="14">
        <f t="shared" si="106"/>
        <v>5.66</v>
      </c>
      <c r="AL217" s="12">
        <f t="shared" si="107"/>
        <v>4.8587263158013991</v>
      </c>
      <c r="AM217" s="6"/>
      <c r="AN217" s="8">
        <f t="shared" si="108"/>
        <v>-217.32539812415695</v>
      </c>
    </row>
    <row r="218" spans="1:40">
      <c r="A218" s="2">
        <v>41850</v>
      </c>
      <c r="B218">
        <v>0.82360226512803225</v>
      </c>
      <c r="C218">
        <v>0.05</v>
      </c>
      <c r="D218">
        <f t="shared" si="90"/>
        <v>0.8736022651280323</v>
      </c>
      <c r="E218" t="s">
        <v>2</v>
      </c>
      <c r="F218">
        <f t="shared" si="83"/>
        <v>0.18</v>
      </c>
      <c r="G218" s="6">
        <f t="shared" si="84"/>
        <v>0.69360226512803225</v>
      </c>
      <c r="H218">
        <f t="shared" si="91"/>
        <v>0.69360226512803225</v>
      </c>
      <c r="I218" s="6">
        <f t="shared" si="92"/>
        <v>0</v>
      </c>
      <c r="J218" s="1">
        <f t="shared" si="93"/>
        <v>0</v>
      </c>
      <c r="K218" s="7">
        <f t="shared" si="94"/>
        <v>0</v>
      </c>
      <c r="L218" s="1">
        <f t="shared" si="95"/>
        <v>0</v>
      </c>
      <c r="M218" s="14">
        <f t="shared" si="96"/>
        <v>0</v>
      </c>
      <c r="O218" s="14">
        <f t="shared" si="97"/>
        <v>0.87360226512803218</v>
      </c>
      <c r="P218" s="16">
        <f t="shared" si="85"/>
        <v>0</v>
      </c>
      <c r="Q218" s="3"/>
      <c r="R218" s="1">
        <v>5.3</v>
      </c>
      <c r="S218" s="1">
        <f t="shared" si="86"/>
        <v>1.46</v>
      </c>
      <c r="T218" s="1">
        <f t="shared" si="98"/>
        <v>6.76</v>
      </c>
      <c r="U218" s="1"/>
      <c r="V218" s="1">
        <v>1.1000000000000001</v>
      </c>
      <c r="W218" s="1">
        <f t="shared" si="87"/>
        <v>0</v>
      </c>
      <c r="X218" s="11">
        <v>4</v>
      </c>
      <c r="Y218" s="1"/>
      <c r="Z218">
        <f t="shared" si="99"/>
        <v>1.1000000000000001</v>
      </c>
      <c r="AA218">
        <f t="shared" si="88"/>
        <v>0</v>
      </c>
      <c r="AB218">
        <f t="shared" si="100"/>
        <v>4</v>
      </c>
      <c r="AC218">
        <f t="shared" si="101"/>
        <v>5.0999999999999996</v>
      </c>
      <c r="AE218">
        <f t="shared" si="102"/>
        <v>5.0999999999999996</v>
      </c>
      <c r="AF218">
        <f t="shared" si="89"/>
        <v>6.76</v>
      </c>
      <c r="AG218" s="4">
        <f t="shared" si="103"/>
        <v>-1.6600000000000001</v>
      </c>
      <c r="AH218" s="5">
        <f t="shared" si="104"/>
        <v>0</v>
      </c>
      <c r="AI218" s="5">
        <f t="shared" si="105"/>
        <v>-218.98539812415694</v>
      </c>
      <c r="AK218" s="14">
        <f t="shared" si="106"/>
        <v>5.66</v>
      </c>
      <c r="AL218" s="12">
        <f t="shared" si="107"/>
        <v>4.8736022651280324</v>
      </c>
      <c r="AM218" s="6"/>
      <c r="AN218" s="8">
        <f t="shared" si="108"/>
        <v>-218.98539812415694</v>
      </c>
    </row>
    <row r="219" spans="1:40">
      <c r="A219" s="2">
        <v>41851</v>
      </c>
      <c r="B219">
        <v>0.84481566269140473</v>
      </c>
      <c r="C219">
        <v>0.05</v>
      </c>
      <c r="D219">
        <f t="shared" si="90"/>
        <v>0.89481566269140478</v>
      </c>
      <c r="E219" t="s">
        <v>2</v>
      </c>
      <c r="F219">
        <f t="shared" si="83"/>
        <v>0.18</v>
      </c>
      <c r="G219" s="6">
        <f t="shared" si="84"/>
        <v>0.71481566269140484</v>
      </c>
      <c r="H219">
        <f t="shared" si="91"/>
        <v>0.71481566269140484</v>
      </c>
      <c r="I219" s="6">
        <f t="shared" si="92"/>
        <v>0</v>
      </c>
      <c r="J219" s="1">
        <f t="shared" si="93"/>
        <v>0</v>
      </c>
      <c r="K219" s="7">
        <f t="shared" si="94"/>
        <v>0</v>
      </c>
      <c r="L219" s="1">
        <f t="shared" si="95"/>
        <v>0</v>
      </c>
      <c r="M219" s="14">
        <f t="shared" si="96"/>
        <v>0</v>
      </c>
      <c r="O219" s="14">
        <f t="shared" si="97"/>
        <v>0.89481566269140478</v>
      </c>
      <c r="P219" s="16">
        <f t="shared" si="85"/>
        <v>0</v>
      </c>
      <c r="Q219" s="3"/>
      <c r="R219" s="1">
        <v>5.3</v>
      </c>
      <c r="S219" s="1">
        <f t="shared" si="86"/>
        <v>1.46</v>
      </c>
      <c r="T219" s="1">
        <f t="shared" si="98"/>
        <v>6.76</v>
      </c>
      <c r="U219" s="1"/>
      <c r="V219" s="1">
        <v>1.1000000000000001</v>
      </c>
      <c r="W219" s="1">
        <f t="shared" si="87"/>
        <v>0</v>
      </c>
      <c r="X219" s="11">
        <v>4</v>
      </c>
      <c r="Y219" s="1"/>
      <c r="Z219">
        <f t="shared" si="99"/>
        <v>1.1000000000000001</v>
      </c>
      <c r="AA219">
        <f t="shared" si="88"/>
        <v>0</v>
      </c>
      <c r="AB219">
        <f t="shared" si="100"/>
        <v>4</v>
      </c>
      <c r="AC219">
        <f t="shared" si="101"/>
        <v>5.0999999999999996</v>
      </c>
      <c r="AE219">
        <f t="shared" si="102"/>
        <v>5.0999999999999996</v>
      </c>
      <c r="AF219">
        <f t="shared" si="89"/>
        <v>6.76</v>
      </c>
      <c r="AG219" s="4">
        <f t="shared" si="103"/>
        <v>-1.6600000000000001</v>
      </c>
      <c r="AH219" s="5">
        <f t="shared" si="104"/>
        <v>0</v>
      </c>
      <c r="AI219" s="5">
        <f t="shared" si="105"/>
        <v>-220.64539812415694</v>
      </c>
      <c r="AK219" s="14">
        <f t="shared" si="106"/>
        <v>5.66</v>
      </c>
      <c r="AL219" s="12">
        <f t="shared" si="107"/>
        <v>4.8948156626914052</v>
      </c>
      <c r="AM219" s="6"/>
      <c r="AN219" s="8">
        <f t="shared" si="108"/>
        <v>-220.64539812415694</v>
      </c>
    </row>
    <row r="220" spans="1:40">
      <c r="A220" s="2">
        <v>41852</v>
      </c>
      <c r="B220">
        <v>1.2499204937500001</v>
      </c>
      <c r="C220">
        <v>0.05</v>
      </c>
      <c r="D220">
        <f t="shared" si="90"/>
        <v>1.2999204937500002</v>
      </c>
      <c r="E220" t="s">
        <v>2</v>
      </c>
      <c r="F220">
        <f t="shared" si="83"/>
        <v>0.18</v>
      </c>
      <c r="G220" s="6">
        <f t="shared" si="84"/>
        <v>1.1199204937500002</v>
      </c>
      <c r="H220">
        <f t="shared" si="91"/>
        <v>1.1000000000000001</v>
      </c>
      <c r="I220" s="6">
        <f t="shared" si="92"/>
        <v>1.9920493750000157E-2</v>
      </c>
      <c r="J220" s="1">
        <f t="shared" si="93"/>
        <v>1.9920493750000157E-2</v>
      </c>
      <c r="K220" s="7">
        <f t="shared" si="94"/>
        <v>0</v>
      </c>
      <c r="L220" s="1">
        <f t="shared" si="95"/>
        <v>0</v>
      </c>
      <c r="M220" s="14">
        <f t="shared" si="96"/>
        <v>0</v>
      </c>
      <c r="O220" s="14">
        <f t="shared" si="97"/>
        <v>1.2999204937500002</v>
      </c>
      <c r="P220" s="16">
        <f t="shared" si="85"/>
        <v>0</v>
      </c>
      <c r="Q220" s="3"/>
      <c r="R220" s="1">
        <v>5.3</v>
      </c>
      <c r="S220" s="1">
        <f t="shared" si="86"/>
        <v>1.46</v>
      </c>
      <c r="T220" s="1">
        <f t="shared" si="98"/>
        <v>6.76</v>
      </c>
      <c r="U220" s="1"/>
      <c r="V220" s="1">
        <v>1.1000000000000001</v>
      </c>
      <c r="W220" s="1">
        <f t="shared" si="87"/>
        <v>1.9920493750000157E-2</v>
      </c>
      <c r="X220" s="11">
        <v>4</v>
      </c>
      <c r="Y220" s="1"/>
      <c r="Z220">
        <f t="shared" si="99"/>
        <v>1.1000000000000001</v>
      </c>
      <c r="AA220">
        <f t="shared" si="88"/>
        <v>1.9920493750000157E-2</v>
      </c>
      <c r="AB220">
        <f t="shared" si="100"/>
        <v>4</v>
      </c>
      <c r="AC220">
        <f t="shared" si="101"/>
        <v>5.1199204937500005</v>
      </c>
      <c r="AE220">
        <f t="shared" si="102"/>
        <v>5.1199204937500005</v>
      </c>
      <c r="AF220">
        <f t="shared" si="89"/>
        <v>6.76</v>
      </c>
      <c r="AG220" s="4">
        <f t="shared" si="103"/>
        <v>-1.6400795062499993</v>
      </c>
      <c r="AH220" s="5">
        <f t="shared" si="104"/>
        <v>0</v>
      </c>
      <c r="AI220" s="5">
        <f t="shared" si="105"/>
        <v>-222.28547763040694</v>
      </c>
      <c r="AK220" s="14">
        <f t="shared" si="106"/>
        <v>5.6400795062500002</v>
      </c>
      <c r="AL220" s="12">
        <f t="shared" si="107"/>
        <v>5.2999204937500002</v>
      </c>
      <c r="AM220" s="6"/>
      <c r="AN220" s="8">
        <f t="shared" si="108"/>
        <v>-222.28547763040694</v>
      </c>
    </row>
    <row r="221" spans="1:40">
      <c r="A221" s="2">
        <v>41853</v>
      </c>
      <c r="B221">
        <v>1.223112560416667</v>
      </c>
      <c r="C221">
        <v>0.05</v>
      </c>
      <c r="D221">
        <f t="shared" si="90"/>
        <v>1.2731125604166671</v>
      </c>
      <c r="E221" t="s">
        <v>2</v>
      </c>
      <c r="F221">
        <f t="shared" si="83"/>
        <v>0.18</v>
      </c>
      <c r="G221" s="6">
        <f t="shared" si="84"/>
        <v>1.0931125604166672</v>
      </c>
      <c r="H221">
        <f t="shared" si="91"/>
        <v>1.0931125604166672</v>
      </c>
      <c r="I221" s="6">
        <f t="shared" si="92"/>
        <v>0</v>
      </c>
      <c r="J221" s="1">
        <f t="shared" si="93"/>
        <v>0</v>
      </c>
      <c r="K221" s="7">
        <f t="shared" si="94"/>
        <v>0</v>
      </c>
      <c r="L221" s="1">
        <f t="shared" si="95"/>
        <v>0</v>
      </c>
      <c r="M221" s="14">
        <f t="shared" si="96"/>
        <v>0</v>
      </c>
      <c r="O221" s="14">
        <f t="shared" si="97"/>
        <v>1.2731125604166671</v>
      </c>
      <c r="P221" s="16">
        <f t="shared" si="85"/>
        <v>0</v>
      </c>
      <c r="Q221" s="3"/>
      <c r="R221" s="1">
        <v>5.3</v>
      </c>
      <c r="S221" s="1">
        <f t="shared" si="86"/>
        <v>1.46</v>
      </c>
      <c r="T221" s="1">
        <f t="shared" si="98"/>
        <v>6.76</v>
      </c>
      <c r="U221" s="1"/>
      <c r="V221" s="1">
        <v>1.1000000000000001</v>
      </c>
      <c r="W221" s="1">
        <f t="shared" si="87"/>
        <v>0</v>
      </c>
      <c r="X221" s="11">
        <v>4</v>
      </c>
      <c r="Y221" s="1"/>
      <c r="Z221">
        <f t="shared" si="99"/>
        <v>1.1000000000000001</v>
      </c>
      <c r="AA221">
        <f t="shared" si="88"/>
        <v>0</v>
      </c>
      <c r="AB221">
        <f t="shared" si="100"/>
        <v>4</v>
      </c>
      <c r="AC221">
        <f t="shared" si="101"/>
        <v>5.0999999999999996</v>
      </c>
      <c r="AE221">
        <f t="shared" si="102"/>
        <v>5.0999999999999996</v>
      </c>
      <c r="AF221">
        <f t="shared" si="89"/>
        <v>6.76</v>
      </c>
      <c r="AG221" s="4">
        <f t="shared" si="103"/>
        <v>-1.6600000000000001</v>
      </c>
      <c r="AH221" s="5">
        <f t="shared" si="104"/>
        <v>0</v>
      </c>
      <c r="AI221" s="5">
        <f t="shared" si="105"/>
        <v>-223.94547763040694</v>
      </c>
      <c r="AK221" s="14">
        <f t="shared" si="106"/>
        <v>5.66</v>
      </c>
      <c r="AL221" s="12">
        <f t="shared" si="107"/>
        <v>5.2731125604166671</v>
      </c>
      <c r="AM221" s="6"/>
      <c r="AN221" s="8">
        <f t="shared" si="108"/>
        <v>-223.94547763040694</v>
      </c>
    </row>
    <row r="222" spans="1:40">
      <c r="A222" s="2">
        <v>41854</v>
      </c>
      <c r="B222">
        <v>1.3041560114583335</v>
      </c>
      <c r="C222">
        <v>0.05</v>
      </c>
      <c r="D222">
        <f t="shared" si="90"/>
        <v>1.3541560114583335</v>
      </c>
      <c r="E222" t="s">
        <v>2</v>
      </c>
      <c r="F222">
        <f t="shared" si="83"/>
        <v>0.18</v>
      </c>
      <c r="G222" s="6">
        <f t="shared" si="84"/>
        <v>1.1741560114583336</v>
      </c>
      <c r="H222">
        <f t="shared" si="91"/>
        <v>1.1000000000000001</v>
      </c>
      <c r="I222" s="6">
        <f t="shared" si="92"/>
        <v>7.4156011458333504E-2</v>
      </c>
      <c r="J222" s="1">
        <f t="shared" si="93"/>
        <v>7.4156011458333504E-2</v>
      </c>
      <c r="K222" s="7">
        <f t="shared" si="94"/>
        <v>0</v>
      </c>
      <c r="L222" s="1">
        <f t="shared" si="95"/>
        <v>0</v>
      </c>
      <c r="M222" s="14">
        <f t="shared" si="96"/>
        <v>0</v>
      </c>
      <c r="O222" s="14">
        <f t="shared" si="97"/>
        <v>1.3541560114583335</v>
      </c>
      <c r="P222" s="16">
        <f t="shared" si="85"/>
        <v>0</v>
      </c>
      <c r="Q222" s="3"/>
      <c r="R222" s="1">
        <v>5.3</v>
      </c>
      <c r="S222" s="1">
        <f t="shared" si="86"/>
        <v>1.46</v>
      </c>
      <c r="T222" s="1">
        <f t="shared" si="98"/>
        <v>6.76</v>
      </c>
      <c r="U222" s="1"/>
      <c r="V222" s="1">
        <v>1.1000000000000001</v>
      </c>
      <c r="W222" s="1">
        <f t="shared" si="87"/>
        <v>7.4156011458333504E-2</v>
      </c>
      <c r="X222" s="11">
        <v>4</v>
      </c>
      <c r="Y222" s="1"/>
      <c r="Z222">
        <f t="shared" si="99"/>
        <v>1.1000000000000001</v>
      </c>
      <c r="AA222">
        <f t="shared" si="88"/>
        <v>7.4156011458333504E-2</v>
      </c>
      <c r="AB222">
        <f t="shared" si="100"/>
        <v>4</v>
      </c>
      <c r="AC222">
        <f t="shared" si="101"/>
        <v>5.1741560114583338</v>
      </c>
      <c r="AE222">
        <f t="shared" si="102"/>
        <v>5.1741560114583338</v>
      </c>
      <c r="AF222">
        <f t="shared" si="89"/>
        <v>6.76</v>
      </c>
      <c r="AG222" s="4">
        <f t="shared" si="103"/>
        <v>-1.585843988541666</v>
      </c>
      <c r="AH222" s="5">
        <f t="shared" si="104"/>
        <v>0</v>
      </c>
      <c r="AI222" s="5">
        <f t="shared" si="105"/>
        <v>-225.5313216189486</v>
      </c>
      <c r="AK222" s="14">
        <f t="shared" si="106"/>
        <v>5.5858439885416669</v>
      </c>
      <c r="AL222" s="12">
        <f t="shared" si="107"/>
        <v>5.3541560114583335</v>
      </c>
      <c r="AM222" s="6"/>
      <c r="AN222" s="8">
        <f t="shared" si="108"/>
        <v>-225.5313216189486</v>
      </c>
    </row>
    <row r="223" spans="1:40">
      <c r="A223" s="2">
        <v>41855</v>
      </c>
      <c r="B223">
        <v>1.4183849385416671</v>
      </c>
      <c r="C223">
        <v>0.05</v>
      </c>
      <c r="D223">
        <f t="shared" si="90"/>
        <v>1.4683849385416672</v>
      </c>
      <c r="E223" t="s">
        <v>2</v>
      </c>
      <c r="F223">
        <f t="shared" si="83"/>
        <v>0.18</v>
      </c>
      <c r="G223" s="6">
        <f t="shared" si="84"/>
        <v>1.2883849385416672</v>
      </c>
      <c r="H223">
        <f t="shared" si="91"/>
        <v>1.1000000000000001</v>
      </c>
      <c r="I223" s="6">
        <f t="shared" si="92"/>
        <v>0.18838493854166716</v>
      </c>
      <c r="J223" s="1">
        <f t="shared" si="93"/>
        <v>0.18838493854166716</v>
      </c>
      <c r="K223" s="7">
        <f t="shared" si="94"/>
        <v>0</v>
      </c>
      <c r="L223" s="1">
        <f t="shared" si="95"/>
        <v>0</v>
      </c>
      <c r="M223" s="14">
        <f t="shared" si="96"/>
        <v>0</v>
      </c>
      <c r="O223" s="14">
        <f t="shared" si="97"/>
        <v>1.4683849385416672</v>
      </c>
      <c r="P223" s="16">
        <f t="shared" si="85"/>
        <v>0</v>
      </c>
      <c r="Q223" s="3"/>
      <c r="R223" s="1">
        <v>5.3</v>
      </c>
      <c r="S223" s="1">
        <f t="shared" si="86"/>
        <v>1.46</v>
      </c>
      <c r="T223" s="1">
        <f t="shared" si="98"/>
        <v>6.76</v>
      </c>
      <c r="U223" s="1"/>
      <c r="V223" s="1">
        <v>1.1000000000000001</v>
      </c>
      <c r="W223" s="1">
        <f t="shared" si="87"/>
        <v>0.18838493854166716</v>
      </c>
      <c r="X223" s="11">
        <v>4</v>
      </c>
      <c r="Y223" s="1"/>
      <c r="Z223">
        <f t="shared" si="99"/>
        <v>1.1000000000000001</v>
      </c>
      <c r="AA223">
        <f t="shared" si="88"/>
        <v>0.18838493854166716</v>
      </c>
      <c r="AB223">
        <f t="shared" si="100"/>
        <v>4</v>
      </c>
      <c r="AC223">
        <f t="shared" si="101"/>
        <v>5.2883849385416672</v>
      </c>
      <c r="AE223">
        <f t="shared" si="102"/>
        <v>5.2883849385416672</v>
      </c>
      <c r="AF223">
        <f t="shared" si="89"/>
        <v>6.76</v>
      </c>
      <c r="AG223" s="4">
        <f t="shared" si="103"/>
        <v>-1.4716150614583325</v>
      </c>
      <c r="AH223" s="5">
        <f t="shared" si="104"/>
        <v>0</v>
      </c>
      <c r="AI223" s="5">
        <f t="shared" si="105"/>
        <v>-227.00293668040692</v>
      </c>
      <c r="AK223" s="14">
        <f t="shared" si="106"/>
        <v>5.4716150614583334</v>
      </c>
      <c r="AL223" s="12">
        <f t="shared" si="107"/>
        <v>5.468384938541667</v>
      </c>
      <c r="AM223" s="6"/>
      <c r="AN223" s="8">
        <f t="shared" si="108"/>
        <v>-227.00293668040692</v>
      </c>
    </row>
    <row r="224" spans="1:40">
      <c r="A224" s="2">
        <v>41856</v>
      </c>
      <c r="B224">
        <v>1.4559026666666668</v>
      </c>
      <c r="C224">
        <v>0.05</v>
      </c>
      <c r="D224">
        <f t="shared" si="90"/>
        <v>1.5059026666666668</v>
      </c>
      <c r="E224" t="s">
        <v>2</v>
      </c>
      <c r="F224">
        <f t="shared" si="83"/>
        <v>0.18</v>
      </c>
      <c r="G224" s="6">
        <f t="shared" si="84"/>
        <v>1.3259026666666669</v>
      </c>
      <c r="H224">
        <f t="shared" si="91"/>
        <v>1.1000000000000001</v>
      </c>
      <c r="I224" s="6">
        <f t="shared" si="92"/>
        <v>0.22590266666666681</v>
      </c>
      <c r="J224" s="1">
        <f t="shared" si="93"/>
        <v>0.22590266666666681</v>
      </c>
      <c r="K224" s="7">
        <f t="shared" si="94"/>
        <v>0</v>
      </c>
      <c r="L224" s="1">
        <f t="shared" si="95"/>
        <v>0</v>
      </c>
      <c r="M224" s="14">
        <f t="shared" si="96"/>
        <v>0</v>
      </c>
      <c r="O224" s="14">
        <f t="shared" si="97"/>
        <v>1.5059026666666668</v>
      </c>
      <c r="P224" s="16">
        <f t="shared" si="85"/>
        <v>0</v>
      </c>
      <c r="Q224" s="3"/>
      <c r="R224" s="1">
        <v>5.3</v>
      </c>
      <c r="S224" s="1">
        <f t="shared" si="86"/>
        <v>1.46</v>
      </c>
      <c r="T224" s="1">
        <f t="shared" si="98"/>
        <v>6.76</v>
      </c>
      <c r="U224" s="1"/>
      <c r="V224" s="1">
        <v>1.1000000000000001</v>
      </c>
      <c r="W224" s="1">
        <f t="shared" si="87"/>
        <v>0.22590266666666681</v>
      </c>
      <c r="X224" s="11">
        <v>4</v>
      </c>
      <c r="Y224" s="1"/>
      <c r="Z224">
        <f t="shared" si="99"/>
        <v>1.1000000000000001</v>
      </c>
      <c r="AA224">
        <f t="shared" si="88"/>
        <v>0.22590266666666681</v>
      </c>
      <c r="AB224">
        <f t="shared" si="100"/>
        <v>4</v>
      </c>
      <c r="AC224">
        <f t="shared" si="101"/>
        <v>5.3259026666666669</v>
      </c>
      <c r="AE224">
        <f t="shared" si="102"/>
        <v>5.3259026666666669</v>
      </c>
      <c r="AF224">
        <f t="shared" si="89"/>
        <v>6.76</v>
      </c>
      <c r="AG224" s="4">
        <f t="shared" si="103"/>
        <v>-1.4340973333333329</v>
      </c>
      <c r="AH224" s="5">
        <f t="shared" si="104"/>
        <v>0</v>
      </c>
      <c r="AI224" s="5">
        <f t="shared" si="105"/>
        <v>-228.43703401374026</v>
      </c>
      <c r="AK224" s="14">
        <f t="shared" si="106"/>
        <v>5.4340973333333338</v>
      </c>
      <c r="AL224" s="12">
        <f t="shared" si="107"/>
        <v>5.5059026666666666</v>
      </c>
      <c r="AM224" s="6"/>
      <c r="AN224" s="8">
        <f t="shared" si="108"/>
        <v>-228.43703401374026</v>
      </c>
    </row>
    <row r="225" spans="1:40">
      <c r="A225" s="2">
        <v>41857</v>
      </c>
      <c r="B225">
        <v>1.5261288437500002</v>
      </c>
      <c r="C225">
        <v>0.05</v>
      </c>
      <c r="D225">
        <f t="shared" si="90"/>
        <v>1.5761288437500003</v>
      </c>
      <c r="E225" t="s">
        <v>2</v>
      </c>
      <c r="F225">
        <f t="shared" si="83"/>
        <v>0.18</v>
      </c>
      <c r="G225" s="6">
        <f t="shared" si="84"/>
        <v>1.3961288437500003</v>
      </c>
      <c r="H225">
        <f t="shared" si="91"/>
        <v>1.1000000000000001</v>
      </c>
      <c r="I225" s="6">
        <f t="shared" si="92"/>
        <v>0.29612884375000026</v>
      </c>
      <c r="J225" s="1">
        <f t="shared" si="93"/>
        <v>0.29612884375000026</v>
      </c>
      <c r="K225" s="7">
        <f t="shared" si="94"/>
        <v>0</v>
      </c>
      <c r="L225" s="1">
        <f t="shared" si="95"/>
        <v>0</v>
      </c>
      <c r="M225" s="14">
        <f t="shared" si="96"/>
        <v>0</v>
      </c>
      <c r="O225" s="14">
        <f t="shared" si="97"/>
        <v>1.5761288437500003</v>
      </c>
      <c r="P225" s="16">
        <f t="shared" si="85"/>
        <v>0</v>
      </c>
      <c r="Q225" s="3"/>
      <c r="R225" s="1">
        <v>5.3</v>
      </c>
      <c r="S225" s="1">
        <f t="shared" si="86"/>
        <v>1.46</v>
      </c>
      <c r="T225" s="1">
        <f t="shared" si="98"/>
        <v>6.76</v>
      </c>
      <c r="U225" s="1"/>
      <c r="V225" s="1">
        <v>1.1000000000000001</v>
      </c>
      <c r="W225" s="1">
        <f t="shared" si="87"/>
        <v>0.29612884375000026</v>
      </c>
      <c r="X225" s="11">
        <v>4</v>
      </c>
      <c r="Y225" s="1"/>
      <c r="Z225">
        <f t="shared" si="99"/>
        <v>1.1000000000000001</v>
      </c>
      <c r="AA225">
        <f t="shared" si="88"/>
        <v>0.29612884375000026</v>
      </c>
      <c r="AB225">
        <f t="shared" si="100"/>
        <v>4</v>
      </c>
      <c r="AC225">
        <f t="shared" si="101"/>
        <v>5.3961288437500006</v>
      </c>
      <c r="AE225">
        <f t="shared" si="102"/>
        <v>5.3961288437500006</v>
      </c>
      <c r="AF225">
        <f t="shared" si="89"/>
        <v>6.76</v>
      </c>
      <c r="AG225" s="4">
        <f t="shared" si="103"/>
        <v>-1.3638711562499992</v>
      </c>
      <c r="AH225" s="5">
        <f t="shared" si="104"/>
        <v>0</v>
      </c>
      <c r="AI225" s="5">
        <f t="shared" si="105"/>
        <v>-229.80090516999024</v>
      </c>
      <c r="AK225" s="14">
        <f t="shared" si="106"/>
        <v>5.3638711562500001</v>
      </c>
      <c r="AL225" s="12">
        <f t="shared" si="107"/>
        <v>5.5761288437500003</v>
      </c>
      <c r="AM225" s="6"/>
      <c r="AN225" s="8">
        <f t="shared" si="108"/>
        <v>-229.80090516999024</v>
      </c>
    </row>
    <row r="226" spans="1:40">
      <c r="A226" s="2">
        <v>41858</v>
      </c>
      <c r="B226">
        <v>1.653978302083333</v>
      </c>
      <c r="C226">
        <v>0.05</v>
      </c>
      <c r="D226">
        <f t="shared" si="90"/>
        <v>1.703978302083333</v>
      </c>
      <c r="E226" t="s">
        <v>2</v>
      </c>
      <c r="F226">
        <f t="shared" si="83"/>
        <v>0.18</v>
      </c>
      <c r="G226" s="6">
        <f t="shared" si="84"/>
        <v>1.5239783020833331</v>
      </c>
      <c r="H226">
        <f t="shared" si="91"/>
        <v>1.1000000000000001</v>
      </c>
      <c r="I226" s="6">
        <f t="shared" si="92"/>
        <v>0.42397830208333298</v>
      </c>
      <c r="J226" s="1">
        <f t="shared" si="93"/>
        <v>0.42397830208333298</v>
      </c>
      <c r="K226" s="7">
        <f t="shared" si="94"/>
        <v>0</v>
      </c>
      <c r="L226" s="1">
        <f t="shared" si="95"/>
        <v>0</v>
      </c>
      <c r="M226" s="14">
        <f t="shared" si="96"/>
        <v>0</v>
      </c>
      <c r="O226" s="14">
        <f t="shared" si="97"/>
        <v>1.703978302083333</v>
      </c>
      <c r="P226" s="16">
        <f t="shared" si="85"/>
        <v>0</v>
      </c>
      <c r="Q226" s="3"/>
      <c r="R226" s="1">
        <v>5.3</v>
      </c>
      <c r="S226" s="1">
        <f t="shared" si="86"/>
        <v>1.46</v>
      </c>
      <c r="T226" s="1">
        <f t="shared" si="98"/>
        <v>6.76</v>
      </c>
      <c r="U226" s="1"/>
      <c r="V226" s="1">
        <v>1.1000000000000001</v>
      </c>
      <c r="W226" s="1">
        <f t="shared" si="87"/>
        <v>0.42397830208333298</v>
      </c>
      <c r="X226" s="11">
        <v>4</v>
      </c>
      <c r="Y226" s="1"/>
      <c r="Z226">
        <f t="shared" si="99"/>
        <v>1.1000000000000001</v>
      </c>
      <c r="AA226">
        <f t="shared" si="88"/>
        <v>0.42397830208333298</v>
      </c>
      <c r="AB226">
        <f t="shared" si="100"/>
        <v>4</v>
      </c>
      <c r="AC226">
        <f t="shared" si="101"/>
        <v>5.5239783020833331</v>
      </c>
      <c r="AE226">
        <f t="shared" si="102"/>
        <v>5.5239783020833331</v>
      </c>
      <c r="AF226">
        <f t="shared" si="89"/>
        <v>6.76</v>
      </c>
      <c r="AG226" s="4">
        <f t="shared" si="103"/>
        <v>-1.2360216979166667</v>
      </c>
      <c r="AH226" s="5">
        <f t="shared" si="104"/>
        <v>0</v>
      </c>
      <c r="AI226" s="5">
        <f t="shared" si="105"/>
        <v>-231.03692686790691</v>
      </c>
      <c r="AK226" s="14">
        <f t="shared" si="106"/>
        <v>5.2360216979166676</v>
      </c>
      <c r="AL226" s="12">
        <f t="shared" si="107"/>
        <v>5.7039783020833328</v>
      </c>
      <c r="AM226" s="6"/>
      <c r="AN226" s="8">
        <f t="shared" si="108"/>
        <v>-231.03692686790691</v>
      </c>
    </row>
    <row r="227" spans="1:40">
      <c r="A227" s="2">
        <v>41859</v>
      </c>
      <c r="B227">
        <v>1.9484863645833335</v>
      </c>
      <c r="C227">
        <v>0.05</v>
      </c>
      <c r="D227">
        <f t="shared" si="90"/>
        <v>1.9984863645833335</v>
      </c>
      <c r="E227" t="s">
        <v>2</v>
      </c>
      <c r="F227">
        <f t="shared" si="83"/>
        <v>0.18</v>
      </c>
      <c r="G227" s="6">
        <f t="shared" si="84"/>
        <v>1.8184863645833336</v>
      </c>
      <c r="H227">
        <f t="shared" si="91"/>
        <v>1.1000000000000001</v>
      </c>
      <c r="I227" s="6">
        <f t="shared" si="92"/>
        <v>0.71848636458333348</v>
      </c>
      <c r="J227" s="1">
        <f t="shared" si="93"/>
        <v>0.71848636458333348</v>
      </c>
      <c r="K227" s="7">
        <f t="shared" si="94"/>
        <v>0</v>
      </c>
      <c r="L227" s="1">
        <f t="shared" si="95"/>
        <v>0</v>
      </c>
      <c r="M227" s="14">
        <f t="shared" si="96"/>
        <v>0</v>
      </c>
      <c r="O227" s="14">
        <f t="shared" si="97"/>
        <v>1.9984863645833335</v>
      </c>
      <c r="P227" s="16">
        <f t="shared" si="85"/>
        <v>0</v>
      </c>
      <c r="Q227" s="3"/>
      <c r="R227" s="1">
        <v>5.3</v>
      </c>
      <c r="S227" s="1">
        <f t="shared" si="86"/>
        <v>1.46</v>
      </c>
      <c r="T227" s="1">
        <f t="shared" si="98"/>
        <v>6.76</v>
      </c>
      <c r="U227" s="1"/>
      <c r="V227" s="1">
        <v>1.1000000000000001</v>
      </c>
      <c r="W227" s="1">
        <f t="shared" si="87"/>
        <v>0.71848636458333348</v>
      </c>
      <c r="X227" s="11">
        <v>4</v>
      </c>
      <c r="Y227" s="1"/>
      <c r="Z227">
        <f t="shared" si="99"/>
        <v>1.1000000000000001</v>
      </c>
      <c r="AA227">
        <f t="shared" si="88"/>
        <v>0.71848636458333348</v>
      </c>
      <c r="AB227">
        <f t="shared" si="100"/>
        <v>4</v>
      </c>
      <c r="AC227">
        <f t="shared" si="101"/>
        <v>5.8184863645833333</v>
      </c>
      <c r="AE227">
        <f t="shared" si="102"/>
        <v>5.8184863645833333</v>
      </c>
      <c r="AF227">
        <f t="shared" si="89"/>
        <v>6.76</v>
      </c>
      <c r="AG227" s="4">
        <f t="shared" si="103"/>
        <v>-0.94151363541666644</v>
      </c>
      <c r="AH227" s="5">
        <f t="shared" si="104"/>
        <v>0</v>
      </c>
      <c r="AI227" s="5">
        <f t="shared" si="105"/>
        <v>-231.97844050332358</v>
      </c>
      <c r="AK227" s="14">
        <f t="shared" si="106"/>
        <v>4.9415136354166664</v>
      </c>
      <c r="AL227" s="12">
        <f t="shared" si="107"/>
        <v>5.998486364583334</v>
      </c>
      <c r="AM227" s="6"/>
      <c r="AN227" s="8">
        <f t="shared" si="108"/>
        <v>-231.97844050332358</v>
      </c>
    </row>
    <row r="228" spans="1:40">
      <c r="A228" s="2">
        <v>41860</v>
      </c>
      <c r="B228">
        <v>2.2533183854166676</v>
      </c>
      <c r="C228">
        <v>0.05</v>
      </c>
      <c r="D228">
        <f t="shared" si="90"/>
        <v>2.3033183854166674</v>
      </c>
      <c r="E228" t="s">
        <v>2</v>
      </c>
      <c r="F228">
        <f t="shared" si="83"/>
        <v>0.18</v>
      </c>
      <c r="G228" s="6">
        <f t="shared" si="84"/>
        <v>2.1233183854166673</v>
      </c>
      <c r="H228">
        <f t="shared" si="91"/>
        <v>1.1000000000000001</v>
      </c>
      <c r="I228" s="6">
        <f t="shared" si="92"/>
        <v>1.0233183854166672</v>
      </c>
      <c r="J228" s="1">
        <f t="shared" si="93"/>
        <v>1.0233183854166672</v>
      </c>
      <c r="K228" s="7">
        <f t="shared" si="94"/>
        <v>0</v>
      </c>
      <c r="L228" s="1">
        <f t="shared" si="95"/>
        <v>0</v>
      </c>
      <c r="M228" s="14">
        <f t="shared" si="96"/>
        <v>0</v>
      </c>
      <c r="O228" s="14">
        <f t="shared" si="97"/>
        <v>2.3033183854166674</v>
      </c>
      <c r="P228" s="16">
        <f t="shared" si="85"/>
        <v>0</v>
      </c>
      <c r="Q228" s="3"/>
      <c r="R228" s="1">
        <v>5.3</v>
      </c>
      <c r="S228" s="1">
        <f t="shared" si="86"/>
        <v>1.46</v>
      </c>
      <c r="T228" s="1">
        <f t="shared" si="98"/>
        <v>6.76</v>
      </c>
      <c r="U228" s="1"/>
      <c r="V228" s="1">
        <v>1.1000000000000001</v>
      </c>
      <c r="W228" s="1">
        <f t="shared" si="87"/>
        <v>1.0233183854166672</v>
      </c>
      <c r="X228" s="11">
        <v>4</v>
      </c>
      <c r="Y228" s="1"/>
      <c r="Z228">
        <f t="shared" si="99"/>
        <v>1.1000000000000001</v>
      </c>
      <c r="AA228">
        <f t="shared" si="88"/>
        <v>1.0233183854166672</v>
      </c>
      <c r="AB228">
        <f t="shared" si="100"/>
        <v>4</v>
      </c>
      <c r="AC228">
        <f t="shared" si="101"/>
        <v>6.1233183854166668</v>
      </c>
      <c r="AE228">
        <f t="shared" si="102"/>
        <v>6.1233183854166668</v>
      </c>
      <c r="AF228">
        <f t="shared" si="89"/>
        <v>6.76</v>
      </c>
      <c r="AG228" s="4">
        <f t="shared" si="103"/>
        <v>-0.63668161458333294</v>
      </c>
      <c r="AH228" s="5">
        <f t="shared" si="104"/>
        <v>0</v>
      </c>
      <c r="AI228" s="5">
        <f t="shared" si="105"/>
        <v>-232.61512211790691</v>
      </c>
      <c r="AK228" s="14">
        <f t="shared" si="106"/>
        <v>4.6366816145833329</v>
      </c>
      <c r="AL228" s="12">
        <f t="shared" si="107"/>
        <v>6.3033183854166674</v>
      </c>
      <c r="AM228" s="6"/>
      <c r="AN228" s="8">
        <f t="shared" si="108"/>
        <v>-232.61512211790691</v>
      </c>
    </row>
    <row r="229" spans="1:40">
      <c r="A229" s="2">
        <v>41861</v>
      </c>
      <c r="B229">
        <v>2.4135088750000002</v>
      </c>
      <c r="C229">
        <v>0.05</v>
      </c>
      <c r="D229">
        <f t="shared" si="90"/>
        <v>2.463508875</v>
      </c>
      <c r="E229" t="s">
        <v>2</v>
      </c>
      <c r="F229">
        <f t="shared" si="83"/>
        <v>0.18</v>
      </c>
      <c r="G229" s="6">
        <f t="shared" si="84"/>
        <v>2.2835088749999999</v>
      </c>
      <c r="H229">
        <f t="shared" si="91"/>
        <v>1.1000000000000001</v>
      </c>
      <c r="I229" s="6">
        <f t="shared" si="92"/>
        <v>1.1835088749999998</v>
      </c>
      <c r="J229" s="1">
        <f t="shared" si="93"/>
        <v>1.1835088749999998</v>
      </c>
      <c r="K229" s="7">
        <f t="shared" si="94"/>
        <v>0</v>
      </c>
      <c r="L229" s="1">
        <f t="shared" si="95"/>
        <v>0</v>
      </c>
      <c r="M229" s="14">
        <f t="shared" si="96"/>
        <v>0</v>
      </c>
      <c r="O229" s="14">
        <f t="shared" si="97"/>
        <v>2.4635088749999996</v>
      </c>
      <c r="P229" s="16">
        <f t="shared" si="85"/>
        <v>0</v>
      </c>
      <c r="Q229" s="3"/>
      <c r="R229" s="1">
        <v>5.3</v>
      </c>
      <c r="S229" s="1">
        <f t="shared" si="86"/>
        <v>1.46</v>
      </c>
      <c r="T229" s="1">
        <f t="shared" si="98"/>
        <v>6.76</v>
      </c>
      <c r="U229" s="1"/>
      <c r="V229" s="1">
        <v>1.1000000000000001</v>
      </c>
      <c r="W229" s="1">
        <f t="shared" si="87"/>
        <v>1.1835088749999998</v>
      </c>
      <c r="X229" s="11">
        <v>4</v>
      </c>
      <c r="Y229" s="1"/>
      <c r="Z229">
        <f t="shared" si="99"/>
        <v>1.1000000000000001</v>
      </c>
      <c r="AA229">
        <f t="shared" si="88"/>
        <v>1.1835088749999998</v>
      </c>
      <c r="AB229">
        <f t="shared" si="100"/>
        <v>4</v>
      </c>
      <c r="AC229">
        <f t="shared" si="101"/>
        <v>6.2835088749999999</v>
      </c>
      <c r="AE229">
        <f t="shared" si="102"/>
        <v>6.2835088749999999</v>
      </c>
      <c r="AF229">
        <f t="shared" si="89"/>
        <v>6.76</v>
      </c>
      <c r="AG229" s="4">
        <f t="shared" si="103"/>
        <v>-0.4764911249999999</v>
      </c>
      <c r="AH229" s="5">
        <f t="shared" si="104"/>
        <v>0</v>
      </c>
      <c r="AI229" s="5">
        <f t="shared" si="105"/>
        <v>-233.0916132429069</v>
      </c>
      <c r="AK229" s="14">
        <f t="shared" si="106"/>
        <v>4.4764911250000008</v>
      </c>
      <c r="AL229" s="12">
        <f t="shared" si="107"/>
        <v>6.4635088750000005</v>
      </c>
      <c r="AM229" s="6"/>
      <c r="AN229" s="8">
        <f t="shared" si="108"/>
        <v>-233.0916132429069</v>
      </c>
    </row>
    <row r="230" spans="1:40">
      <c r="A230" s="2">
        <v>41862</v>
      </c>
      <c r="B230">
        <v>2.4966916249999995</v>
      </c>
      <c r="C230">
        <v>0.05</v>
      </c>
      <c r="D230">
        <f t="shared" si="90"/>
        <v>2.5466916249999993</v>
      </c>
      <c r="E230" t="s">
        <v>2</v>
      </c>
      <c r="F230">
        <f t="shared" si="83"/>
        <v>0.18</v>
      </c>
      <c r="G230" s="6">
        <f t="shared" si="84"/>
        <v>2.3666916249999992</v>
      </c>
      <c r="H230">
        <f t="shared" si="91"/>
        <v>1.1000000000000001</v>
      </c>
      <c r="I230" s="6">
        <f t="shared" si="92"/>
        <v>1.2666916249999991</v>
      </c>
      <c r="J230" s="1">
        <f t="shared" si="93"/>
        <v>1.2666916249999991</v>
      </c>
      <c r="K230" s="7">
        <f t="shared" si="94"/>
        <v>0</v>
      </c>
      <c r="L230" s="1">
        <f t="shared" si="95"/>
        <v>0</v>
      </c>
      <c r="M230" s="14">
        <f t="shared" si="96"/>
        <v>0</v>
      </c>
      <c r="O230" s="14">
        <f t="shared" si="97"/>
        <v>2.5466916249999993</v>
      </c>
      <c r="P230" s="16">
        <f t="shared" si="85"/>
        <v>0</v>
      </c>
      <c r="Q230" s="3"/>
      <c r="R230" s="1">
        <v>5.3</v>
      </c>
      <c r="S230" s="1">
        <f t="shared" si="86"/>
        <v>1.46</v>
      </c>
      <c r="T230" s="1">
        <f t="shared" si="98"/>
        <v>6.76</v>
      </c>
      <c r="U230" s="1"/>
      <c r="V230" s="1">
        <v>1.1000000000000001</v>
      </c>
      <c r="W230" s="1">
        <f t="shared" si="87"/>
        <v>1.2666916249999991</v>
      </c>
      <c r="X230" s="11">
        <v>4</v>
      </c>
      <c r="Y230" s="1"/>
      <c r="Z230">
        <f t="shared" si="99"/>
        <v>1.1000000000000001</v>
      </c>
      <c r="AA230">
        <f t="shared" si="88"/>
        <v>1.2666916249999991</v>
      </c>
      <c r="AB230">
        <f t="shared" si="100"/>
        <v>4</v>
      </c>
      <c r="AC230">
        <f t="shared" si="101"/>
        <v>6.3666916249999996</v>
      </c>
      <c r="AE230">
        <f t="shared" si="102"/>
        <v>6.3666916249999996</v>
      </c>
      <c r="AF230">
        <f t="shared" si="89"/>
        <v>6.76</v>
      </c>
      <c r="AG230" s="4">
        <f t="shared" si="103"/>
        <v>-0.39330837500000015</v>
      </c>
      <c r="AH230" s="5">
        <f t="shared" si="104"/>
        <v>0</v>
      </c>
      <c r="AI230" s="5">
        <f t="shared" si="105"/>
        <v>-233.48492161790691</v>
      </c>
      <c r="AK230" s="14">
        <f t="shared" si="106"/>
        <v>4.393308375000001</v>
      </c>
      <c r="AL230" s="12">
        <f t="shared" si="107"/>
        <v>6.5466916249999993</v>
      </c>
      <c r="AM230" s="6"/>
      <c r="AN230" s="8">
        <f t="shared" si="108"/>
        <v>-233.48492161790691</v>
      </c>
    </row>
    <row r="231" spans="1:40">
      <c r="A231" s="2">
        <v>41863</v>
      </c>
      <c r="B231">
        <v>2.5271579479166664</v>
      </c>
      <c r="C231">
        <v>0.24</v>
      </c>
      <c r="D231">
        <f t="shared" si="90"/>
        <v>2.7671579479166661</v>
      </c>
      <c r="E231" t="s">
        <v>2</v>
      </c>
      <c r="F231">
        <f t="shared" si="83"/>
        <v>0.18</v>
      </c>
      <c r="G231" s="6">
        <f t="shared" si="84"/>
        <v>2.587157947916666</v>
      </c>
      <c r="H231">
        <f t="shared" si="91"/>
        <v>1.1000000000000001</v>
      </c>
      <c r="I231" s="6">
        <f t="shared" si="92"/>
        <v>1.4871579479166659</v>
      </c>
      <c r="J231" s="1">
        <f t="shared" si="93"/>
        <v>1.4871579479166659</v>
      </c>
      <c r="K231" s="7">
        <f t="shared" si="94"/>
        <v>0</v>
      </c>
      <c r="L231" s="1">
        <f t="shared" si="95"/>
        <v>0</v>
      </c>
      <c r="M231" s="14">
        <f t="shared" si="96"/>
        <v>0</v>
      </c>
      <c r="O231" s="14">
        <f t="shared" si="97"/>
        <v>2.7671579479166661</v>
      </c>
      <c r="P231" s="16">
        <f t="shared" si="85"/>
        <v>0</v>
      </c>
      <c r="Q231" s="3"/>
      <c r="R231" s="1">
        <v>5.3</v>
      </c>
      <c r="S231" s="1">
        <f t="shared" si="86"/>
        <v>1.46</v>
      </c>
      <c r="T231" s="1">
        <f t="shared" si="98"/>
        <v>6.76</v>
      </c>
      <c r="U231" s="1"/>
      <c r="V231" s="1">
        <v>1.1000000000000001</v>
      </c>
      <c r="W231" s="1">
        <f t="shared" si="87"/>
        <v>1.4871579479166659</v>
      </c>
      <c r="X231" s="11">
        <v>4</v>
      </c>
      <c r="Y231" s="1"/>
      <c r="Z231">
        <f t="shared" si="99"/>
        <v>1.1000000000000001</v>
      </c>
      <c r="AA231">
        <f t="shared" si="88"/>
        <v>1.4871579479166659</v>
      </c>
      <c r="AB231">
        <f t="shared" si="100"/>
        <v>4</v>
      </c>
      <c r="AC231">
        <f t="shared" si="101"/>
        <v>6.5871579479166655</v>
      </c>
      <c r="AE231">
        <f t="shared" si="102"/>
        <v>6.5871579479166655</v>
      </c>
      <c r="AF231">
        <f t="shared" si="89"/>
        <v>6.76</v>
      </c>
      <c r="AG231" s="4">
        <f t="shared" si="103"/>
        <v>-0.17284205208333425</v>
      </c>
      <c r="AH231" s="5">
        <f t="shared" si="104"/>
        <v>0</v>
      </c>
      <c r="AI231" s="5">
        <f t="shared" si="105"/>
        <v>-233.65776366999023</v>
      </c>
      <c r="AK231" s="14">
        <f t="shared" si="106"/>
        <v>4.1728420520833343</v>
      </c>
      <c r="AL231" s="12">
        <f t="shared" si="107"/>
        <v>6.7671579479166661</v>
      </c>
      <c r="AM231" s="6"/>
      <c r="AN231" s="8">
        <f t="shared" si="108"/>
        <v>-233.65776366999023</v>
      </c>
    </row>
    <row r="232" spans="1:40">
      <c r="A232" s="2">
        <v>41864</v>
      </c>
      <c r="B232">
        <v>2.2116292083333344</v>
      </c>
      <c r="C232">
        <v>0.43</v>
      </c>
      <c r="D232">
        <f t="shared" si="90"/>
        <v>2.6416292083333346</v>
      </c>
      <c r="E232" t="s">
        <v>2</v>
      </c>
      <c r="F232">
        <f t="shared" si="83"/>
        <v>0.18</v>
      </c>
      <c r="G232" s="6">
        <f t="shared" si="84"/>
        <v>2.4616292083333344</v>
      </c>
      <c r="H232">
        <f t="shared" si="91"/>
        <v>1.1000000000000001</v>
      </c>
      <c r="I232" s="6">
        <f t="shared" si="92"/>
        <v>1.3616292083333343</v>
      </c>
      <c r="J232" s="1">
        <f t="shared" si="93"/>
        <v>1.3616292083333343</v>
      </c>
      <c r="K232" s="7">
        <f t="shared" si="94"/>
        <v>0</v>
      </c>
      <c r="L232" s="1">
        <f t="shared" si="95"/>
        <v>0</v>
      </c>
      <c r="M232" s="14">
        <f t="shared" si="96"/>
        <v>0</v>
      </c>
      <c r="O232" s="14">
        <f t="shared" si="97"/>
        <v>2.6416292083333346</v>
      </c>
      <c r="P232" s="16">
        <f t="shared" si="85"/>
        <v>0</v>
      </c>
      <c r="Q232" s="3"/>
      <c r="R232" s="1">
        <v>5.3</v>
      </c>
      <c r="S232" s="1">
        <f t="shared" si="86"/>
        <v>1.46</v>
      </c>
      <c r="T232" s="1">
        <f t="shared" si="98"/>
        <v>6.76</v>
      </c>
      <c r="U232" s="1"/>
      <c r="V232" s="1">
        <v>1.1000000000000001</v>
      </c>
      <c r="W232" s="1">
        <f t="shared" si="87"/>
        <v>1.3616292083333343</v>
      </c>
      <c r="X232" s="11">
        <v>4</v>
      </c>
      <c r="Y232" s="1"/>
      <c r="Z232">
        <f t="shared" si="99"/>
        <v>1.1000000000000001</v>
      </c>
      <c r="AA232">
        <f t="shared" si="88"/>
        <v>1.3616292083333343</v>
      </c>
      <c r="AB232">
        <f t="shared" si="100"/>
        <v>4</v>
      </c>
      <c r="AC232">
        <f t="shared" si="101"/>
        <v>6.4616292083333349</v>
      </c>
      <c r="AE232">
        <f t="shared" si="102"/>
        <v>6.4616292083333349</v>
      </c>
      <c r="AF232">
        <f t="shared" si="89"/>
        <v>6.76</v>
      </c>
      <c r="AG232" s="4">
        <f t="shared" si="103"/>
        <v>-0.29837079166666491</v>
      </c>
      <c r="AH232" s="5">
        <f t="shared" si="104"/>
        <v>0</v>
      </c>
      <c r="AI232" s="5">
        <f t="shared" si="105"/>
        <v>-233.95613446165689</v>
      </c>
      <c r="AK232" s="14">
        <f t="shared" si="106"/>
        <v>4.2983707916666658</v>
      </c>
      <c r="AL232" s="12">
        <f t="shared" si="107"/>
        <v>6.6416292083333346</v>
      </c>
      <c r="AM232" s="6"/>
      <c r="AN232" s="8">
        <f t="shared" si="108"/>
        <v>-233.95613446165689</v>
      </c>
    </row>
    <row r="233" spans="1:40">
      <c r="A233" s="2">
        <v>41865</v>
      </c>
      <c r="B233">
        <v>2.025267385416667</v>
      </c>
      <c r="C233">
        <v>0.43</v>
      </c>
      <c r="D233">
        <f t="shared" si="90"/>
        <v>2.4552673854166671</v>
      </c>
      <c r="E233" t="s">
        <v>2</v>
      </c>
      <c r="F233">
        <f t="shared" si="83"/>
        <v>0.18</v>
      </c>
      <c r="G233" s="6">
        <f t="shared" si="84"/>
        <v>2.275267385416667</v>
      </c>
      <c r="H233">
        <f t="shared" si="91"/>
        <v>1.1000000000000001</v>
      </c>
      <c r="I233" s="6">
        <f t="shared" si="92"/>
        <v>1.1752673854166669</v>
      </c>
      <c r="J233" s="1">
        <f t="shared" si="93"/>
        <v>1.1752673854166669</v>
      </c>
      <c r="K233" s="7">
        <f t="shared" si="94"/>
        <v>0</v>
      </c>
      <c r="L233" s="1">
        <f t="shared" si="95"/>
        <v>0</v>
      </c>
      <c r="M233" s="14">
        <f t="shared" si="96"/>
        <v>0</v>
      </c>
      <c r="O233" s="14">
        <f t="shared" si="97"/>
        <v>2.4552673854166667</v>
      </c>
      <c r="P233" s="16">
        <f t="shared" si="85"/>
        <v>0</v>
      </c>
      <c r="Q233" s="3"/>
      <c r="R233" s="1">
        <v>5.3</v>
      </c>
      <c r="S233" s="1">
        <f t="shared" si="86"/>
        <v>1.46</v>
      </c>
      <c r="T233" s="1">
        <f t="shared" si="98"/>
        <v>6.76</v>
      </c>
      <c r="U233" s="1"/>
      <c r="V233" s="1">
        <v>1.1000000000000001</v>
      </c>
      <c r="W233" s="1">
        <f t="shared" si="87"/>
        <v>1.1752673854166669</v>
      </c>
      <c r="X233" s="11">
        <v>4</v>
      </c>
      <c r="Y233" s="1"/>
      <c r="Z233">
        <f t="shared" si="99"/>
        <v>1.1000000000000001</v>
      </c>
      <c r="AA233">
        <f t="shared" si="88"/>
        <v>1.1752673854166669</v>
      </c>
      <c r="AB233">
        <f t="shared" si="100"/>
        <v>4</v>
      </c>
      <c r="AC233">
        <f t="shared" si="101"/>
        <v>6.275267385416667</v>
      </c>
      <c r="AE233">
        <f t="shared" si="102"/>
        <v>6.275267385416667</v>
      </c>
      <c r="AF233">
        <f t="shared" si="89"/>
        <v>6.76</v>
      </c>
      <c r="AG233" s="4">
        <f t="shared" si="103"/>
        <v>-0.48473261458333283</v>
      </c>
      <c r="AH233" s="5">
        <f t="shared" si="104"/>
        <v>0</v>
      </c>
      <c r="AI233" s="5">
        <f t="shared" si="105"/>
        <v>-234.44086707624021</v>
      </c>
      <c r="AK233" s="14">
        <f t="shared" si="106"/>
        <v>4.4847326145833328</v>
      </c>
      <c r="AL233" s="12">
        <f t="shared" si="107"/>
        <v>6.4552673854166667</v>
      </c>
      <c r="AM233" s="6"/>
      <c r="AN233" s="8">
        <f t="shared" si="108"/>
        <v>-234.44086707624021</v>
      </c>
    </row>
    <row r="234" spans="1:40">
      <c r="A234" s="2">
        <v>41866</v>
      </c>
      <c r="B234">
        <v>2.0109748125000007</v>
      </c>
      <c r="C234">
        <v>0.43</v>
      </c>
      <c r="D234">
        <f t="shared" si="90"/>
        <v>2.4409748125000008</v>
      </c>
      <c r="E234" t="s">
        <v>2</v>
      </c>
      <c r="F234">
        <f t="shared" si="83"/>
        <v>0.18</v>
      </c>
      <c r="G234" s="6">
        <f t="shared" si="84"/>
        <v>2.2609748125000007</v>
      </c>
      <c r="H234">
        <f t="shared" si="91"/>
        <v>1.1000000000000001</v>
      </c>
      <c r="I234" s="6">
        <f t="shared" si="92"/>
        <v>1.1609748125000006</v>
      </c>
      <c r="J234" s="1">
        <f t="shared" si="93"/>
        <v>1.1609748125000006</v>
      </c>
      <c r="K234" s="7">
        <f t="shared" si="94"/>
        <v>0</v>
      </c>
      <c r="L234" s="1">
        <f t="shared" si="95"/>
        <v>0</v>
      </c>
      <c r="M234" s="14">
        <f t="shared" si="96"/>
        <v>0</v>
      </c>
      <c r="O234" s="14">
        <f t="shared" si="97"/>
        <v>2.4409748125000004</v>
      </c>
      <c r="P234" s="16">
        <f t="shared" si="85"/>
        <v>0</v>
      </c>
      <c r="Q234" s="3"/>
      <c r="R234" s="1">
        <v>5.3</v>
      </c>
      <c r="S234" s="1">
        <f t="shared" si="86"/>
        <v>1.46</v>
      </c>
      <c r="T234" s="1">
        <f t="shared" si="98"/>
        <v>6.76</v>
      </c>
      <c r="U234" s="1"/>
      <c r="V234" s="1">
        <v>1.1000000000000001</v>
      </c>
      <c r="W234" s="1">
        <f t="shared" si="87"/>
        <v>1.1609748125000006</v>
      </c>
      <c r="X234" s="11">
        <v>4</v>
      </c>
      <c r="Y234" s="1"/>
      <c r="Z234">
        <f t="shared" si="99"/>
        <v>1.1000000000000001</v>
      </c>
      <c r="AA234">
        <f t="shared" si="88"/>
        <v>1.1609748125000006</v>
      </c>
      <c r="AB234">
        <f t="shared" si="100"/>
        <v>4</v>
      </c>
      <c r="AC234">
        <f t="shared" si="101"/>
        <v>6.2609748125000007</v>
      </c>
      <c r="AE234">
        <f t="shared" si="102"/>
        <v>6.2609748125000007</v>
      </c>
      <c r="AF234">
        <f t="shared" si="89"/>
        <v>6.76</v>
      </c>
      <c r="AG234" s="4">
        <f t="shared" si="103"/>
        <v>-0.49902518749999913</v>
      </c>
      <c r="AH234" s="5">
        <f t="shared" si="104"/>
        <v>0</v>
      </c>
      <c r="AI234" s="5">
        <f t="shared" si="105"/>
        <v>-234.93989226374021</v>
      </c>
      <c r="AK234" s="14">
        <f t="shared" si="106"/>
        <v>4.4990251874999991</v>
      </c>
      <c r="AL234" s="12">
        <f t="shared" si="107"/>
        <v>6.4409748125000004</v>
      </c>
      <c r="AM234" s="6"/>
      <c r="AN234" s="8">
        <f t="shared" si="108"/>
        <v>-234.93989226374021</v>
      </c>
    </row>
    <row r="235" spans="1:40">
      <c r="A235" s="2">
        <v>41867</v>
      </c>
      <c r="B235">
        <v>1.9885584895833333</v>
      </c>
      <c r="C235">
        <v>0.43</v>
      </c>
      <c r="D235">
        <f t="shared" si="90"/>
        <v>2.4185584895833334</v>
      </c>
      <c r="E235" t="s">
        <v>2</v>
      </c>
      <c r="F235">
        <f t="shared" si="83"/>
        <v>0.18</v>
      </c>
      <c r="G235" s="6">
        <f t="shared" si="84"/>
        <v>2.2385584895833333</v>
      </c>
      <c r="H235">
        <f t="shared" si="91"/>
        <v>1.1000000000000001</v>
      </c>
      <c r="I235" s="6">
        <f t="shared" si="92"/>
        <v>1.1385584895833332</v>
      </c>
      <c r="J235" s="1">
        <f t="shared" si="93"/>
        <v>1.1385584895833332</v>
      </c>
      <c r="K235" s="7">
        <f t="shared" si="94"/>
        <v>0</v>
      </c>
      <c r="L235" s="1">
        <f t="shared" si="95"/>
        <v>0</v>
      </c>
      <c r="M235" s="14">
        <f t="shared" si="96"/>
        <v>0</v>
      </c>
      <c r="O235" s="14">
        <f t="shared" si="97"/>
        <v>2.418558489583333</v>
      </c>
      <c r="P235" s="16">
        <f t="shared" si="85"/>
        <v>0</v>
      </c>
      <c r="Q235" s="3"/>
      <c r="R235" s="1">
        <v>5.3</v>
      </c>
      <c r="S235" s="1">
        <f t="shared" si="86"/>
        <v>1.46</v>
      </c>
      <c r="T235" s="1">
        <f t="shared" si="98"/>
        <v>6.76</v>
      </c>
      <c r="U235" s="1"/>
      <c r="V235" s="1">
        <v>1.1000000000000001</v>
      </c>
      <c r="W235" s="1">
        <f t="shared" si="87"/>
        <v>1.1385584895833332</v>
      </c>
      <c r="X235" s="11">
        <v>4</v>
      </c>
      <c r="Y235" s="1"/>
      <c r="Z235">
        <f t="shared" si="99"/>
        <v>1.1000000000000001</v>
      </c>
      <c r="AA235">
        <f t="shared" si="88"/>
        <v>1.1385584895833332</v>
      </c>
      <c r="AB235">
        <f t="shared" si="100"/>
        <v>4</v>
      </c>
      <c r="AC235">
        <f t="shared" si="101"/>
        <v>6.2385584895833333</v>
      </c>
      <c r="AE235">
        <f t="shared" si="102"/>
        <v>6.2385584895833333</v>
      </c>
      <c r="AF235">
        <f t="shared" si="89"/>
        <v>6.76</v>
      </c>
      <c r="AG235" s="4">
        <f t="shared" si="103"/>
        <v>-0.52144151041666653</v>
      </c>
      <c r="AH235" s="5">
        <f t="shared" si="104"/>
        <v>0</v>
      </c>
      <c r="AI235" s="5">
        <f t="shared" si="105"/>
        <v>-235.46133377415688</v>
      </c>
      <c r="AK235" s="14">
        <f t="shared" si="106"/>
        <v>4.5214415104166665</v>
      </c>
      <c r="AL235" s="12">
        <f t="shared" si="107"/>
        <v>6.418558489583333</v>
      </c>
      <c r="AM235" s="6"/>
      <c r="AN235" s="8">
        <f t="shared" si="108"/>
        <v>-235.46133377415688</v>
      </c>
    </row>
    <row r="236" spans="1:40">
      <c r="A236" s="2">
        <v>41868</v>
      </c>
      <c r="B236">
        <v>1.9576106145833334</v>
      </c>
      <c r="C236">
        <v>0.43</v>
      </c>
      <c r="D236">
        <f t="shared" si="90"/>
        <v>2.3876106145833336</v>
      </c>
      <c r="E236" t="s">
        <v>2</v>
      </c>
      <c r="F236">
        <f t="shared" si="83"/>
        <v>0.18</v>
      </c>
      <c r="G236" s="6">
        <f t="shared" si="84"/>
        <v>2.2076106145833334</v>
      </c>
      <c r="H236">
        <f t="shared" si="91"/>
        <v>1.1000000000000001</v>
      </c>
      <c r="I236" s="6">
        <f t="shared" si="92"/>
        <v>1.1076106145833333</v>
      </c>
      <c r="J236" s="1">
        <f t="shared" si="93"/>
        <v>1.1076106145833333</v>
      </c>
      <c r="K236" s="7">
        <f t="shared" si="94"/>
        <v>0</v>
      </c>
      <c r="L236" s="1">
        <f t="shared" si="95"/>
        <v>0</v>
      </c>
      <c r="M236" s="14">
        <f t="shared" si="96"/>
        <v>0</v>
      </c>
      <c r="O236" s="14">
        <f t="shared" si="97"/>
        <v>2.3876106145833331</v>
      </c>
      <c r="P236" s="16">
        <f t="shared" si="85"/>
        <v>0</v>
      </c>
      <c r="Q236" s="3"/>
      <c r="R236" s="1">
        <v>5.3</v>
      </c>
      <c r="S236" s="1">
        <f t="shared" si="86"/>
        <v>1.46</v>
      </c>
      <c r="T236" s="1">
        <f t="shared" si="98"/>
        <v>6.76</v>
      </c>
      <c r="U236" s="1"/>
      <c r="V236" s="1">
        <v>1.1000000000000001</v>
      </c>
      <c r="W236" s="1">
        <f t="shared" si="87"/>
        <v>1.1076106145833333</v>
      </c>
      <c r="X236" s="11">
        <v>4</v>
      </c>
      <c r="Y236" s="1"/>
      <c r="Z236">
        <f t="shared" si="99"/>
        <v>1.1000000000000001</v>
      </c>
      <c r="AA236">
        <f t="shared" si="88"/>
        <v>1.1076106145833333</v>
      </c>
      <c r="AB236">
        <f t="shared" si="100"/>
        <v>4</v>
      </c>
      <c r="AC236">
        <f t="shared" si="101"/>
        <v>6.2076106145833334</v>
      </c>
      <c r="AE236">
        <f t="shared" si="102"/>
        <v>6.2076106145833334</v>
      </c>
      <c r="AF236">
        <f t="shared" si="89"/>
        <v>6.76</v>
      </c>
      <c r="AG236" s="4">
        <f t="shared" si="103"/>
        <v>-0.55238938541666638</v>
      </c>
      <c r="AH236" s="5">
        <f t="shared" si="104"/>
        <v>0</v>
      </c>
      <c r="AI236" s="5">
        <f t="shared" si="105"/>
        <v>-236.01372315957354</v>
      </c>
      <c r="AK236" s="14">
        <f t="shared" si="106"/>
        <v>4.5523893854166673</v>
      </c>
      <c r="AL236" s="12">
        <f t="shared" si="107"/>
        <v>6.387610614583334</v>
      </c>
      <c r="AM236" s="6"/>
      <c r="AN236" s="8">
        <f t="shared" si="108"/>
        <v>-236.01372315957354</v>
      </c>
    </row>
    <row r="237" spans="1:40">
      <c r="A237" s="2">
        <v>41869</v>
      </c>
      <c r="B237">
        <v>2.0244433125000008</v>
      </c>
      <c r="C237">
        <v>0.43</v>
      </c>
      <c r="D237">
        <f t="shared" si="90"/>
        <v>2.4544433125000009</v>
      </c>
      <c r="E237" t="s">
        <v>2</v>
      </c>
      <c r="F237">
        <f t="shared" si="83"/>
        <v>0.18</v>
      </c>
      <c r="G237" s="6">
        <f t="shared" si="84"/>
        <v>2.2744433125000008</v>
      </c>
      <c r="H237">
        <f t="shared" si="91"/>
        <v>1.1000000000000001</v>
      </c>
      <c r="I237" s="6">
        <f t="shared" si="92"/>
        <v>1.1744433125000007</v>
      </c>
      <c r="J237" s="1">
        <f t="shared" si="93"/>
        <v>1.1744433125000007</v>
      </c>
      <c r="K237" s="7">
        <f t="shared" si="94"/>
        <v>0</v>
      </c>
      <c r="L237" s="1">
        <f t="shared" si="95"/>
        <v>0</v>
      </c>
      <c r="M237" s="14">
        <f t="shared" si="96"/>
        <v>0</v>
      </c>
      <c r="O237" s="14">
        <f t="shared" si="97"/>
        <v>2.4544433125000005</v>
      </c>
      <c r="P237" s="16">
        <f t="shared" si="85"/>
        <v>0</v>
      </c>
      <c r="Q237" s="3"/>
      <c r="R237" s="1">
        <v>5.3</v>
      </c>
      <c r="S237" s="1">
        <f t="shared" si="86"/>
        <v>1.46</v>
      </c>
      <c r="T237" s="1">
        <f t="shared" si="98"/>
        <v>6.76</v>
      </c>
      <c r="U237" s="1"/>
      <c r="V237" s="1">
        <v>1.1000000000000001</v>
      </c>
      <c r="W237" s="1">
        <f t="shared" si="87"/>
        <v>1.1744433125000007</v>
      </c>
      <c r="X237" s="11">
        <v>4</v>
      </c>
      <c r="Y237" s="1"/>
      <c r="Z237">
        <f t="shared" si="99"/>
        <v>1.1000000000000001</v>
      </c>
      <c r="AA237">
        <f t="shared" si="88"/>
        <v>1.1744433125000007</v>
      </c>
      <c r="AB237">
        <f t="shared" si="100"/>
        <v>4</v>
      </c>
      <c r="AC237">
        <f t="shared" si="101"/>
        <v>6.2744433125000008</v>
      </c>
      <c r="AE237">
        <f t="shared" si="102"/>
        <v>6.2744433125000008</v>
      </c>
      <c r="AF237">
        <f t="shared" si="89"/>
        <v>6.76</v>
      </c>
      <c r="AG237" s="4">
        <f t="shared" si="103"/>
        <v>-0.48555668749999903</v>
      </c>
      <c r="AH237" s="5">
        <f t="shared" si="104"/>
        <v>0</v>
      </c>
      <c r="AI237" s="5">
        <f t="shared" si="105"/>
        <v>-236.49927984707355</v>
      </c>
      <c r="AK237" s="14">
        <f t="shared" si="106"/>
        <v>4.485556687499999</v>
      </c>
      <c r="AL237" s="12">
        <f t="shared" si="107"/>
        <v>6.4544433125000005</v>
      </c>
      <c r="AM237" s="6"/>
      <c r="AN237" s="8">
        <f t="shared" si="108"/>
        <v>-236.49927984707355</v>
      </c>
    </row>
    <row r="238" spans="1:40">
      <c r="A238" s="2">
        <v>41870</v>
      </c>
      <c r="B238">
        <v>2.0296644895833329</v>
      </c>
      <c r="C238">
        <v>0.43</v>
      </c>
      <c r="D238">
        <f t="shared" si="90"/>
        <v>2.4596644895833331</v>
      </c>
      <c r="E238" t="s">
        <v>2</v>
      </c>
      <c r="F238">
        <f t="shared" si="83"/>
        <v>0.18</v>
      </c>
      <c r="G238" s="6">
        <f t="shared" si="84"/>
        <v>2.2796644895833329</v>
      </c>
      <c r="H238">
        <f t="shared" si="91"/>
        <v>1.1000000000000001</v>
      </c>
      <c r="I238" s="6">
        <f t="shared" si="92"/>
        <v>1.1796644895833328</v>
      </c>
      <c r="J238" s="1">
        <f t="shared" si="93"/>
        <v>1.1796644895833328</v>
      </c>
      <c r="K238" s="7">
        <f t="shared" si="94"/>
        <v>0</v>
      </c>
      <c r="L238" s="1">
        <f t="shared" si="95"/>
        <v>0</v>
      </c>
      <c r="M238" s="14">
        <f t="shared" si="96"/>
        <v>0</v>
      </c>
      <c r="O238" s="14">
        <f t="shared" si="97"/>
        <v>2.4596644895833331</v>
      </c>
      <c r="P238" s="16">
        <f t="shared" si="85"/>
        <v>0</v>
      </c>
      <c r="Q238" s="3"/>
      <c r="R238" s="1">
        <v>5.3</v>
      </c>
      <c r="S238" s="1">
        <f t="shared" si="86"/>
        <v>1.46</v>
      </c>
      <c r="T238" s="1">
        <f t="shared" si="98"/>
        <v>6.76</v>
      </c>
      <c r="U238" s="1"/>
      <c r="V238" s="1">
        <v>1.1000000000000001</v>
      </c>
      <c r="W238" s="1">
        <f t="shared" si="87"/>
        <v>1.1796644895833328</v>
      </c>
      <c r="X238" s="11">
        <v>4</v>
      </c>
      <c r="Y238" s="1"/>
      <c r="Z238">
        <f t="shared" si="99"/>
        <v>1.1000000000000001</v>
      </c>
      <c r="AA238">
        <f t="shared" si="88"/>
        <v>1.1796644895833328</v>
      </c>
      <c r="AB238">
        <f t="shared" si="100"/>
        <v>4</v>
      </c>
      <c r="AC238">
        <f t="shared" si="101"/>
        <v>6.2796644895833325</v>
      </c>
      <c r="AE238">
        <f t="shared" si="102"/>
        <v>6.2796644895833325</v>
      </c>
      <c r="AF238">
        <f t="shared" si="89"/>
        <v>6.76</v>
      </c>
      <c r="AG238" s="4">
        <f t="shared" si="103"/>
        <v>-0.48033551041666733</v>
      </c>
      <c r="AH238" s="5">
        <f t="shared" si="104"/>
        <v>0</v>
      </c>
      <c r="AI238" s="5">
        <f t="shared" si="105"/>
        <v>-236.97961535749022</v>
      </c>
      <c r="AK238" s="14">
        <f t="shared" si="106"/>
        <v>4.4803355104166673</v>
      </c>
      <c r="AL238" s="12">
        <f t="shared" si="107"/>
        <v>6.4596644895833331</v>
      </c>
      <c r="AM238" s="6"/>
      <c r="AN238" s="8">
        <f t="shared" si="108"/>
        <v>-236.97961535749022</v>
      </c>
    </row>
    <row r="239" spans="1:40">
      <c r="A239" s="2">
        <v>41871</v>
      </c>
      <c r="B239">
        <v>2.019794302083334</v>
      </c>
      <c r="C239">
        <v>0.43</v>
      </c>
      <c r="D239">
        <f t="shared" si="90"/>
        <v>2.4497943020833342</v>
      </c>
      <c r="E239" t="s">
        <v>2</v>
      </c>
      <c r="F239">
        <f t="shared" si="83"/>
        <v>0.18</v>
      </c>
      <c r="G239" s="6">
        <f t="shared" si="84"/>
        <v>2.269794302083334</v>
      </c>
      <c r="H239">
        <f t="shared" si="91"/>
        <v>1.1000000000000001</v>
      </c>
      <c r="I239" s="6">
        <f t="shared" si="92"/>
        <v>1.1697943020833339</v>
      </c>
      <c r="J239" s="1">
        <f t="shared" si="93"/>
        <v>1.1697943020833339</v>
      </c>
      <c r="K239" s="7">
        <f t="shared" si="94"/>
        <v>0</v>
      </c>
      <c r="L239" s="1">
        <f t="shared" si="95"/>
        <v>0</v>
      </c>
      <c r="M239" s="14">
        <f t="shared" si="96"/>
        <v>0</v>
      </c>
      <c r="O239" s="14">
        <f t="shared" si="97"/>
        <v>2.4497943020833342</v>
      </c>
      <c r="P239" s="16">
        <f t="shared" si="85"/>
        <v>0</v>
      </c>
      <c r="Q239" s="3"/>
      <c r="R239" s="1">
        <v>5.3</v>
      </c>
      <c r="S239" s="1">
        <f t="shared" si="86"/>
        <v>1.46</v>
      </c>
      <c r="T239" s="1">
        <f t="shared" si="98"/>
        <v>6.76</v>
      </c>
      <c r="U239" s="1"/>
      <c r="V239" s="1">
        <v>1.1000000000000001</v>
      </c>
      <c r="W239" s="1">
        <f t="shared" si="87"/>
        <v>1.1697943020833339</v>
      </c>
      <c r="X239" s="11">
        <v>4</v>
      </c>
      <c r="Y239" s="1"/>
      <c r="Z239">
        <f t="shared" si="99"/>
        <v>1.1000000000000001</v>
      </c>
      <c r="AA239">
        <f t="shared" si="88"/>
        <v>1.1697943020833339</v>
      </c>
      <c r="AB239">
        <f t="shared" si="100"/>
        <v>4</v>
      </c>
      <c r="AC239">
        <f t="shared" si="101"/>
        <v>6.2697943020833335</v>
      </c>
      <c r="AE239">
        <f t="shared" si="102"/>
        <v>6.2697943020833335</v>
      </c>
      <c r="AF239">
        <f t="shared" si="89"/>
        <v>6.76</v>
      </c>
      <c r="AG239" s="4">
        <f t="shared" si="103"/>
        <v>-0.49020569791666624</v>
      </c>
      <c r="AH239" s="5">
        <f t="shared" si="104"/>
        <v>0</v>
      </c>
      <c r="AI239" s="5">
        <f t="shared" si="105"/>
        <v>-237.4698210554069</v>
      </c>
      <c r="AK239" s="14">
        <f t="shared" si="106"/>
        <v>4.4902056979166662</v>
      </c>
      <c r="AL239" s="12">
        <f t="shared" si="107"/>
        <v>6.4497943020833342</v>
      </c>
      <c r="AM239" s="6"/>
      <c r="AN239" s="8">
        <f t="shared" si="108"/>
        <v>-237.4698210554069</v>
      </c>
    </row>
    <row r="240" spans="1:40">
      <c r="A240" s="2">
        <v>41872</v>
      </c>
      <c r="B240">
        <v>2.0186882812500007</v>
      </c>
      <c r="C240">
        <v>0.43</v>
      </c>
      <c r="D240">
        <f t="shared" si="90"/>
        <v>2.4486882812500008</v>
      </c>
      <c r="E240" t="s">
        <v>2</v>
      </c>
      <c r="F240">
        <f t="shared" si="83"/>
        <v>0.18</v>
      </c>
      <c r="G240" s="6">
        <f t="shared" si="84"/>
        <v>2.2686882812500007</v>
      </c>
      <c r="H240">
        <f t="shared" si="91"/>
        <v>1.1000000000000001</v>
      </c>
      <c r="I240" s="6">
        <f t="shared" si="92"/>
        <v>1.1686882812500006</v>
      </c>
      <c r="J240" s="1">
        <f t="shared" si="93"/>
        <v>1.1686882812500006</v>
      </c>
      <c r="K240" s="7">
        <f t="shared" si="94"/>
        <v>0</v>
      </c>
      <c r="L240" s="1">
        <f t="shared" si="95"/>
        <v>0</v>
      </c>
      <c r="M240" s="14">
        <f t="shared" si="96"/>
        <v>0</v>
      </c>
      <c r="O240" s="14">
        <f t="shared" si="97"/>
        <v>2.4486882812500008</v>
      </c>
      <c r="P240" s="16">
        <f t="shared" si="85"/>
        <v>0</v>
      </c>
      <c r="Q240" s="3"/>
      <c r="R240" s="1">
        <v>5.3</v>
      </c>
      <c r="S240" s="1">
        <f t="shared" si="86"/>
        <v>1.46</v>
      </c>
      <c r="T240" s="1">
        <f t="shared" si="98"/>
        <v>6.76</v>
      </c>
      <c r="U240" s="1"/>
      <c r="V240" s="1">
        <v>1.1000000000000001</v>
      </c>
      <c r="W240" s="1">
        <f t="shared" si="87"/>
        <v>1.1686882812500006</v>
      </c>
      <c r="X240" s="11">
        <v>4</v>
      </c>
      <c r="Y240" s="1"/>
      <c r="Z240">
        <f t="shared" si="99"/>
        <v>1.1000000000000001</v>
      </c>
      <c r="AA240">
        <f t="shared" si="88"/>
        <v>1.1686882812500006</v>
      </c>
      <c r="AB240">
        <f t="shared" si="100"/>
        <v>4</v>
      </c>
      <c r="AC240">
        <f t="shared" si="101"/>
        <v>6.2686882812500002</v>
      </c>
      <c r="AE240">
        <f t="shared" si="102"/>
        <v>6.2686882812500002</v>
      </c>
      <c r="AF240">
        <f t="shared" si="89"/>
        <v>6.76</v>
      </c>
      <c r="AG240" s="4">
        <f t="shared" si="103"/>
        <v>-0.49131171874999957</v>
      </c>
      <c r="AH240" s="5">
        <f t="shared" si="104"/>
        <v>0</v>
      </c>
      <c r="AI240" s="5">
        <f t="shared" si="105"/>
        <v>-237.96113277415691</v>
      </c>
      <c r="AK240" s="14">
        <f t="shared" si="106"/>
        <v>4.4913117187499996</v>
      </c>
      <c r="AL240" s="12">
        <f t="shared" si="107"/>
        <v>6.4486882812500008</v>
      </c>
      <c r="AM240" s="6"/>
      <c r="AN240" s="8">
        <f t="shared" si="108"/>
        <v>-237.96113277415691</v>
      </c>
    </row>
    <row r="241" spans="1:40">
      <c r="A241" s="2">
        <v>41873</v>
      </c>
      <c r="B241">
        <v>2.0072919479166678</v>
      </c>
      <c r="C241">
        <v>0.43</v>
      </c>
      <c r="D241">
        <f t="shared" si="90"/>
        <v>2.4372919479166679</v>
      </c>
      <c r="E241" t="s">
        <v>2</v>
      </c>
      <c r="F241">
        <f t="shared" si="83"/>
        <v>0.18</v>
      </c>
      <c r="G241" s="6">
        <f t="shared" si="84"/>
        <v>2.2572919479166678</v>
      </c>
      <c r="H241">
        <f t="shared" si="91"/>
        <v>1.1000000000000001</v>
      </c>
      <c r="I241" s="6">
        <f t="shared" si="92"/>
        <v>1.1572919479166677</v>
      </c>
      <c r="J241" s="1">
        <f t="shared" si="93"/>
        <v>1.1572919479166677</v>
      </c>
      <c r="K241" s="7">
        <f t="shared" si="94"/>
        <v>0</v>
      </c>
      <c r="L241" s="1">
        <f t="shared" si="95"/>
        <v>0</v>
      </c>
      <c r="M241" s="14">
        <f t="shared" si="96"/>
        <v>0</v>
      </c>
      <c r="O241" s="14">
        <f t="shared" si="97"/>
        <v>2.4372919479166679</v>
      </c>
      <c r="P241" s="16">
        <f t="shared" si="85"/>
        <v>0</v>
      </c>
      <c r="Q241" s="3"/>
      <c r="R241" s="1">
        <v>5.3</v>
      </c>
      <c r="S241" s="1">
        <f t="shared" si="86"/>
        <v>1.46</v>
      </c>
      <c r="T241" s="1">
        <f t="shared" si="98"/>
        <v>6.76</v>
      </c>
      <c r="U241" s="1"/>
      <c r="V241" s="1">
        <v>1.1000000000000001</v>
      </c>
      <c r="W241" s="1">
        <f t="shared" si="87"/>
        <v>1.1572919479166677</v>
      </c>
      <c r="X241" s="11">
        <v>4</v>
      </c>
      <c r="Y241" s="1"/>
      <c r="Z241">
        <f t="shared" si="99"/>
        <v>1.1000000000000001</v>
      </c>
      <c r="AA241">
        <f t="shared" si="88"/>
        <v>1.1572919479166677</v>
      </c>
      <c r="AB241">
        <f t="shared" si="100"/>
        <v>4</v>
      </c>
      <c r="AC241">
        <f t="shared" si="101"/>
        <v>6.2572919479166682</v>
      </c>
      <c r="AE241">
        <f t="shared" si="102"/>
        <v>6.2572919479166682</v>
      </c>
      <c r="AF241">
        <f t="shared" si="89"/>
        <v>6.76</v>
      </c>
      <c r="AG241" s="4">
        <f t="shared" si="103"/>
        <v>-0.50270805208333158</v>
      </c>
      <c r="AH241" s="5">
        <f t="shared" si="104"/>
        <v>0</v>
      </c>
      <c r="AI241" s="5">
        <f t="shared" si="105"/>
        <v>-238.46384082624024</v>
      </c>
      <c r="AK241" s="14">
        <f t="shared" si="106"/>
        <v>4.5027080520833325</v>
      </c>
      <c r="AL241" s="12">
        <f t="shared" si="107"/>
        <v>6.4372919479166679</v>
      </c>
      <c r="AM241" s="6"/>
      <c r="AN241" s="8">
        <f t="shared" si="108"/>
        <v>-238.46384082624024</v>
      </c>
    </row>
    <row r="242" spans="1:40">
      <c r="A242" s="2">
        <v>41874</v>
      </c>
      <c r="B242">
        <v>2.1390381666666669</v>
      </c>
      <c r="C242">
        <v>0.43</v>
      </c>
      <c r="D242">
        <f t="shared" si="90"/>
        <v>2.5690381666666671</v>
      </c>
      <c r="E242" t="s">
        <v>2</v>
      </c>
      <c r="F242">
        <f t="shared" si="83"/>
        <v>0.18</v>
      </c>
      <c r="G242" s="6">
        <f t="shared" si="84"/>
        <v>2.3890381666666669</v>
      </c>
      <c r="H242">
        <f t="shared" si="91"/>
        <v>1.1000000000000001</v>
      </c>
      <c r="I242" s="6">
        <f t="shared" si="92"/>
        <v>1.2890381666666668</v>
      </c>
      <c r="J242" s="1">
        <f t="shared" si="93"/>
        <v>1.2890381666666668</v>
      </c>
      <c r="K242" s="7">
        <f t="shared" si="94"/>
        <v>0</v>
      </c>
      <c r="L242" s="1">
        <f t="shared" si="95"/>
        <v>0</v>
      </c>
      <c r="M242" s="14">
        <f t="shared" si="96"/>
        <v>0</v>
      </c>
      <c r="O242" s="14">
        <f t="shared" si="97"/>
        <v>2.5690381666666671</v>
      </c>
      <c r="P242" s="16">
        <f t="shared" si="85"/>
        <v>0</v>
      </c>
      <c r="Q242" s="3"/>
      <c r="R242" s="1">
        <v>5.3</v>
      </c>
      <c r="S242" s="1">
        <f t="shared" si="86"/>
        <v>1.46</v>
      </c>
      <c r="T242" s="1">
        <f t="shared" si="98"/>
        <v>6.76</v>
      </c>
      <c r="U242" s="1"/>
      <c r="V242" s="1">
        <v>1.1000000000000001</v>
      </c>
      <c r="W242" s="1">
        <f t="shared" si="87"/>
        <v>1.2890381666666668</v>
      </c>
      <c r="X242" s="11">
        <v>4</v>
      </c>
      <c r="Y242" s="1"/>
      <c r="Z242">
        <f t="shared" si="99"/>
        <v>1.1000000000000001</v>
      </c>
      <c r="AA242">
        <f t="shared" si="88"/>
        <v>1.2890381666666668</v>
      </c>
      <c r="AB242">
        <f t="shared" si="100"/>
        <v>4</v>
      </c>
      <c r="AC242">
        <f t="shared" si="101"/>
        <v>6.3890381666666674</v>
      </c>
      <c r="AE242">
        <f t="shared" si="102"/>
        <v>6.3890381666666674</v>
      </c>
      <c r="AF242">
        <f t="shared" si="89"/>
        <v>6.76</v>
      </c>
      <c r="AG242" s="4">
        <f t="shared" si="103"/>
        <v>-0.37096183333333244</v>
      </c>
      <c r="AH242" s="5">
        <f t="shared" si="104"/>
        <v>0</v>
      </c>
      <c r="AI242" s="5">
        <f t="shared" si="105"/>
        <v>-238.83480265957357</v>
      </c>
      <c r="AK242" s="14">
        <f t="shared" si="106"/>
        <v>4.3709618333333333</v>
      </c>
      <c r="AL242" s="12">
        <f t="shared" si="107"/>
        <v>6.5690381666666671</v>
      </c>
      <c r="AM242" s="6"/>
      <c r="AN242" s="8">
        <f t="shared" si="108"/>
        <v>-238.83480265957357</v>
      </c>
    </row>
    <row r="243" spans="1:40">
      <c r="A243" s="2">
        <v>41875</v>
      </c>
      <c r="B243">
        <v>2.2795291666666664</v>
      </c>
      <c r="C243">
        <v>0.43</v>
      </c>
      <c r="D243">
        <f t="shared" si="90"/>
        <v>2.7095291666666665</v>
      </c>
      <c r="E243" t="s">
        <v>2</v>
      </c>
      <c r="F243">
        <f t="shared" si="83"/>
        <v>0.18</v>
      </c>
      <c r="G243" s="6">
        <f t="shared" si="84"/>
        <v>2.5295291666666664</v>
      </c>
      <c r="H243">
        <f t="shared" si="91"/>
        <v>1.1000000000000001</v>
      </c>
      <c r="I243" s="6">
        <f t="shared" si="92"/>
        <v>1.4295291666666663</v>
      </c>
      <c r="J243" s="1">
        <f t="shared" si="93"/>
        <v>1.4295291666666663</v>
      </c>
      <c r="K243" s="7">
        <f t="shared" si="94"/>
        <v>0</v>
      </c>
      <c r="L243" s="1">
        <f t="shared" si="95"/>
        <v>0</v>
      </c>
      <c r="M243" s="14">
        <f t="shared" si="96"/>
        <v>0</v>
      </c>
      <c r="O243" s="14">
        <f t="shared" si="97"/>
        <v>2.7095291666666661</v>
      </c>
      <c r="P243" s="16">
        <f t="shared" si="85"/>
        <v>0</v>
      </c>
      <c r="Q243" s="3"/>
      <c r="R243" s="1">
        <v>5.3</v>
      </c>
      <c r="S243" s="1">
        <f t="shared" si="86"/>
        <v>1.46</v>
      </c>
      <c r="T243" s="1">
        <f t="shared" si="98"/>
        <v>6.76</v>
      </c>
      <c r="U243" s="1"/>
      <c r="V243" s="1">
        <v>1.1000000000000001</v>
      </c>
      <c r="W243" s="1">
        <f t="shared" si="87"/>
        <v>1.4295291666666663</v>
      </c>
      <c r="X243" s="11">
        <v>4</v>
      </c>
      <c r="Y243" s="1"/>
      <c r="Z243">
        <f t="shared" si="99"/>
        <v>1.1000000000000001</v>
      </c>
      <c r="AA243">
        <f t="shared" si="88"/>
        <v>1.4295291666666663</v>
      </c>
      <c r="AB243">
        <f t="shared" si="100"/>
        <v>4</v>
      </c>
      <c r="AC243">
        <f t="shared" si="101"/>
        <v>6.5295291666666664</v>
      </c>
      <c r="AE243">
        <f t="shared" si="102"/>
        <v>6.5295291666666664</v>
      </c>
      <c r="AF243">
        <f t="shared" si="89"/>
        <v>6.76</v>
      </c>
      <c r="AG243" s="4">
        <f t="shared" si="103"/>
        <v>-0.2304708333333334</v>
      </c>
      <c r="AH243" s="5">
        <f t="shared" si="104"/>
        <v>0</v>
      </c>
      <c r="AI243" s="5">
        <f t="shared" si="105"/>
        <v>-239.0652734929069</v>
      </c>
      <c r="AK243" s="14">
        <f t="shared" si="106"/>
        <v>4.2304708333333334</v>
      </c>
      <c r="AL243" s="12">
        <f t="shared" si="107"/>
        <v>6.7095291666666661</v>
      </c>
      <c r="AM243" s="6"/>
      <c r="AN243" s="8">
        <f t="shared" si="108"/>
        <v>-239.0652734929069</v>
      </c>
    </row>
    <row r="244" spans="1:40">
      <c r="A244" s="2">
        <v>41876</v>
      </c>
      <c r="B244">
        <v>2.4367700520833333</v>
      </c>
      <c r="C244">
        <v>0.43</v>
      </c>
      <c r="D244">
        <f t="shared" si="90"/>
        <v>2.8667700520833335</v>
      </c>
      <c r="E244" t="s">
        <v>2</v>
      </c>
      <c r="F244">
        <f t="shared" si="83"/>
        <v>0.18</v>
      </c>
      <c r="G244" s="6">
        <f t="shared" si="84"/>
        <v>2.6867700520833333</v>
      </c>
      <c r="H244">
        <f t="shared" si="91"/>
        <v>1.1000000000000001</v>
      </c>
      <c r="I244" s="6">
        <f t="shared" si="92"/>
        <v>1.5867700520833332</v>
      </c>
      <c r="J244" s="1">
        <f t="shared" si="93"/>
        <v>1.5867700520833332</v>
      </c>
      <c r="K244" s="7">
        <f t="shared" si="94"/>
        <v>0</v>
      </c>
      <c r="L244" s="1">
        <f t="shared" si="95"/>
        <v>0</v>
      </c>
      <c r="M244" s="14">
        <f t="shared" si="96"/>
        <v>0</v>
      </c>
      <c r="O244" s="14">
        <f t="shared" si="97"/>
        <v>2.866770052083333</v>
      </c>
      <c r="P244" s="16">
        <f t="shared" si="85"/>
        <v>0</v>
      </c>
      <c r="Q244" s="3"/>
      <c r="R244" s="1">
        <v>5.3</v>
      </c>
      <c r="S244" s="1">
        <f t="shared" si="86"/>
        <v>1.46</v>
      </c>
      <c r="T244" s="1">
        <f t="shared" si="98"/>
        <v>6.76</v>
      </c>
      <c r="U244" s="1"/>
      <c r="V244" s="1">
        <v>1.1000000000000001</v>
      </c>
      <c r="W244" s="1">
        <f t="shared" si="87"/>
        <v>1.5867700520833332</v>
      </c>
      <c r="X244" s="11">
        <v>4</v>
      </c>
      <c r="Y244" s="1"/>
      <c r="Z244">
        <f t="shared" si="99"/>
        <v>1.1000000000000001</v>
      </c>
      <c r="AA244">
        <f t="shared" si="88"/>
        <v>1.5867700520833332</v>
      </c>
      <c r="AB244">
        <f t="shared" si="100"/>
        <v>4</v>
      </c>
      <c r="AC244">
        <f t="shared" si="101"/>
        <v>6.6867700520833333</v>
      </c>
      <c r="AE244">
        <f t="shared" si="102"/>
        <v>6.6867700520833333</v>
      </c>
      <c r="AF244">
        <f t="shared" si="89"/>
        <v>6.76</v>
      </c>
      <c r="AG244" s="4">
        <f t="shared" si="103"/>
        <v>-7.3229947916666482E-2</v>
      </c>
      <c r="AH244" s="5">
        <f t="shared" si="104"/>
        <v>0</v>
      </c>
      <c r="AI244" s="5">
        <f t="shared" si="105"/>
        <v>-239.13850344082357</v>
      </c>
      <c r="AK244" s="14">
        <f t="shared" si="106"/>
        <v>4.0732299479166674</v>
      </c>
      <c r="AL244" s="12">
        <f t="shared" si="107"/>
        <v>6.8667700520833339</v>
      </c>
      <c r="AM244" s="6"/>
      <c r="AN244" s="8">
        <f t="shared" si="108"/>
        <v>-239.13850344082357</v>
      </c>
    </row>
    <row r="245" spans="1:40">
      <c r="A245" s="2">
        <v>41877</v>
      </c>
      <c r="B245">
        <v>2.5642375833333322</v>
      </c>
      <c r="C245">
        <v>0.43</v>
      </c>
      <c r="D245">
        <f t="shared" si="90"/>
        <v>2.9942375833333323</v>
      </c>
      <c r="E245" t="s">
        <v>2</v>
      </c>
      <c r="F245">
        <f t="shared" si="83"/>
        <v>0.18</v>
      </c>
      <c r="G245" s="6">
        <f t="shared" si="84"/>
        <v>2.8142375833333322</v>
      </c>
      <c r="H245">
        <f t="shared" si="91"/>
        <v>1.1000000000000001</v>
      </c>
      <c r="I245" s="6">
        <f t="shared" si="92"/>
        <v>1.7142375833333321</v>
      </c>
      <c r="J245" s="1">
        <f t="shared" si="93"/>
        <v>1.7142375833333321</v>
      </c>
      <c r="K245" s="7">
        <f t="shared" si="94"/>
        <v>0</v>
      </c>
      <c r="L245" s="1">
        <f t="shared" si="95"/>
        <v>0</v>
      </c>
      <c r="M245" s="14">
        <f t="shared" si="96"/>
        <v>0</v>
      </c>
      <c r="O245" s="14">
        <f t="shared" si="97"/>
        <v>2.9942375833333319</v>
      </c>
      <c r="P245" s="16">
        <f t="shared" si="85"/>
        <v>0</v>
      </c>
      <c r="Q245" s="3"/>
      <c r="R245" s="1">
        <v>5.3</v>
      </c>
      <c r="S245" s="1">
        <f t="shared" si="86"/>
        <v>1.46</v>
      </c>
      <c r="T245" s="1">
        <f t="shared" si="98"/>
        <v>6.76</v>
      </c>
      <c r="U245" s="1"/>
      <c r="V245" s="1">
        <v>1.1000000000000001</v>
      </c>
      <c r="W245" s="1">
        <f t="shared" si="87"/>
        <v>1.7142375833333321</v>
      </c>
      <c r="X245" s="11">
        <v>4</v>
      </c>
      <c r="Y245" s="1"/>
      <c r="Z245">
        <f t="shared" si="99"/>
        <v>1.1000000000000001</v>
      </c>
      <c r="AA245">
        <f t="shared" si="88"/>
        <v>1.7142375833333321</v>
      </c>
      <c r="AB245">
        <f t="shared" si="100"/>
        <v>4</v>
      </c>
      <c r="AC245">
        <f t="shared" si="101"/>
        <v>6.8142375833333322</v>
      </c>
      <c r="AE245">
        <f t="shared" si="102"/>
        <v>6.8142375833333322</v>
      </c>
      <c r="AF245">
        <f t="shared" si="89"/>
        <v>6.76</v>
      </c>
      <c r="AG245" s="4">
        <f t="shared" si="103"/>
        <v>5.4237583333332395E-2</v>
      </c>
      <c r="AH245" s="5">
        <f t="shared" si="104"/>
        <v>0</v>
      </c>
      <c r="AI245" s="5">
        <f t="shared" si="105"/>
        <v>-239.08426585749024</v>
      </c>
      <c r="AK245" s="14">
        <f t="shared" si="106"/>
        <v>3.945762416666668</v>
      </c>
      <c r="AL245" s="12">
        <f t="shared" si="107"/>
        <v>6.9942375833333319</v>
      </c>
      <c r="AM245" s="6"/>
      <c r="AN245" s="8">
        <f t="shared" si="108"/>
        <v>-239.08426585749024</v>
      </c>
    </row>
    <row r="246" spans="1:40">
      <c r="A246" s="2">
        <v>41878</v>
      </c>
      <c r="B246">
        <v>2.6469981145833335</v>
      </c>
      <c r="C246">
        <v>0.43</v>
      </c>
      <c r="D246">
        <f t="shared" si="90"/>
        <v>3.0769981145833336</v>
      </c>
      <c r="E246" t="s">
        <v>2</v>
      </c>
      <c r="F246">
        <f t="shared" si="83"/>
        <v>0.18</v>
      </c>
      <c r="G246" s="6">
        <f t="shared" si="84"/>
        <v>2.8969981145833335</v>
      </c>
      <c r="H246">
        <f t="shared" si="91"/>
        <v>1.1000000000000001</v>
      </c>
      <c r="I246" s="6">
        <f t="shared" si="92"/>
        <v>1.7969981145833334</v>
      </c>
      <c r="J246" s="1">
        <f t="shared" si="93"/>
        <v>1.7969981145833334</v>
      </c>
      <c r="K246" s="7">
        <f t="shared" si="94"/>
        <v>0</v>
      </c>
      <c r="L246" s="1">
        <f t="shared" si="95"/>
        <v>0</v>
      </c>
      <c r="M246" s="14">
        <f t="shared" si="96"/>
        <v>0</v>
      </c>
      <c r="O246" s="14">
        <f t="shared" si="97"/>
        <v>3.0769981145833336</v>
      </c>
      <c r="P246" s="16">
        <f t="shared" si="85"/>
        <v>0</v>
      </c>
      <c r="Q246" s="3"/>
      <c r="R246" s="1">
        <v>5.3</v>
      </c>
      <c r="S246" s="1">
        <f t="shared" si="86"/>
        <v>1.46</v>
      </c>
      <c r="T246" s="1">
        <f t="shared" si="98"/>
        <v>6.76</v>
      </c>
      <c r="U246" s="1"/>
      <c r="V246" s="1">
        <v>1.1000000000000001</v>
      </c>
      <c r="W246" s="1">
        <f t="shared" si="87"/>
        <v>1.7969981145833334</v>
      </c>
      <c r="X246" s="11">
        <v>4</v>
      </c>
      <c r="Y246" s="1"/>
      <c r="Z246">
        <f t="shared" si="99"/>
        <v>1.1000000000000001</v>
      </c>
      <c r="AA246">
        <f t="shared" si="88"/>
        <v>1.7969981145833334</v>
      </c>
      <c r="AB246">
        <f t="shared" si="100"/>
        <v>4</v>
      </c>
      <c r="AC246">
        <f t="shared" si="101"/>
        <v>6.896998114583333</v>
      </c>
      <c r="AE246">
        <f t="shared" si="102"/>
        <v>6.896998114583333</v>
      </c>
      <c r="AF246">
        <f t="shared" si="89"/>
        <v>6.76</v>
      </c>
      <c r="AG246" s="4">
        <f t="shared" si="103"/>
        <v>0.13699811458333322</v>
      </c>
      <c r="AH246" s="5">
        <f t="shared" si="104"/>
        <v>0</v>
      </c>
      <c r="AI246" s="5">
        <f t="shared" si="105"/>
        <v>-238.94726774290692</v>
      </c>
      <c r="AK246" s="14">
        <f t="shared" si="106"/>
        <v>3.8630018854166668</v>
      </c>
      <c r="AL246" s="12">
        <f t="shared" si="107"/>
        <v>7.0769981145833336</v>
      </c>
      <c r="AM246" s="6"/>
      <c r="AN246" s="8">
        <f t="shared" si="108"/>
        <v>-238.94726774290692</v>
      </c>
    </row>
    <row r="247" spans="1:40">
      <c r="A247" s="2">
        <v>41879</v>
      </c>
      <c r="B247">
        <v>2.6281837083333346</v>
      </c>
      <c r="C247">
        <v>0.43</v>
      </c>
      <c r="D247">
        <f t="shared" si="90"/>
        <v>3.0581837083333347</v>
      </c>
      <c r="E247" t="s">
        <v>2</v>
      </c>
      <c r="F247">
        <f t="shared" si="83"/>
        <v>0.18</v>
      </c>
      <c r="G247" s="6">
        <f t="shared" si="84"/>
        <v>2.8781837083333346</v>
      </c>
      <c r="H247">
        <f t="shared" si="91"/>
        <v>1.1000000000000001</v>
      </c>
      <c r="I247" s="6">
        <f t="shared" si="92"/>
        <v>1.7781837083333345</v>
      </c>
      <c r="J247" s="1">
        <f t="shared" si="93"/>
        <v>1.7781837083333345</v>
      </c>
      <c r="K247" s="7">
        <f t="shared" si="94"/>
        <v>0</v>
      </c>
      <c r="L247" s="1">
        <f t="shared" si="95"/>
        <v>0</v>
      </c>
      <c r="M247" s="14">
        <f t="shared" si="96"/>
        <v>0</v>
      </c>
      <c r="O247" s="14">
        <f t="shared" si="97"/>
        <v>3.0581837083333347</v>
      </c>
      <c r="P247" s="16">
        <f t="shared" si="85"/>
        <v>0</v>
      </c>
      <c r="Q247" s="3"/>
      <c r="R247" s="1">
        <v>5.3</v>
      </c>
      <c r="S247" s="1">
        <f t="shared" si="86"/>
        <v>1.46</v>
      </c>
      <c r="T247" s="1">
        <f t="shared" si="98"/>
        <v>6.76</v>
      </c>
      <c r="U247" s="1"/>
      <c r="V247" s="1">
        <v>1.1000000000000001</v>
      </c>
      <c r="W247" s="1">
        <f t="shared" si="87"/>
        <v>1.7781837083333345</v>
      </c>
      <c r="X247" s="11">
        <v>4</v>
      </c>
      <c r="Y247" s="1"/>
      <c r="Z247">
        <f t="shared" si="99"/>
        <v>1.1000000000000001</v>
      </c>
      <c r="AA247">
        <f t="shared" si="88"/>
        <v>1.7781837083333345</v>
      </c>
      <c r="AB247">
        <f t="shared" si="100"/>
        <v>4</v>
      </c>
      <c r="AC247">
        <f t="shared" si="101"/>
        <v>6.878183708333335</v>
      </c>
      <c r="AE247">
        <f t="shared" si="102"/>
        <v>6.878183708333335</v>
      </c>
      <c r="AF247">
        <f t="shared" si="89"/>
        <v>6.76</v>
      </c>
      <c r="AG247" s="4">
        <f t="shared" si="103"/>
        <v>0.11818370833333525</v>
      </c>
      <c r="AH247" s="5">
        <f t="shared" si="104"/>
        <v>0</v>
      </c>
      <c r="AI247" s="5">
        <f t="shared" si="105"/>
        <v>-238.82908403457358</v>
      </c>
      <c r="AK247" s="14">
        <f t="shared" si="106"/>
        <v>3.8818162916666656</v>
      </c>
      <c r="AL247" s="12">
        <f t="shared" si="107"/>
        <v>7.0581837083333347</v>
      </c>
      <c r="AM247" s="6"/>
      <c r="AN247" s="8">
        <f t="shared" si="108"/>
        <v>-238.82908403457358</v>
      </c>
    </row>
    <row r="248" spans="1:40">
      <c r="A248" s="2">
        <v>41880</v>
      </c>
      <c r="B248">
        <v>2.7239930937499999</v>
      </c>
      <c r="C248">
        <v>0.43</v>
      </c>
      <c r="D248">
        <f t="shared" si="90"/>
        <v>3.15399309375</v>
      </c>
      <c r="E248" t="s">
        <v>2</v>
      </c>
      <c r="F248">
        <f t="shared" si="83"/>
        <v>0.18</v>
      </c>
      <c r="G248" s="6">
        <f t="shared" si="84"/>
        <v>2.9739930937499999</v>
      </c>
      <c r="H248">
        <f t="shared" si="91"/>
        <v>1.1000000000000001</v>
      </c>
      <c r="I248" s="6">
        <f t="shared" si="92"/>
        <v>1.8739930937499998</v>
      </c>
      <c r="J248" s="1">
        <f t="shared" si="93"/>
        <v>1.8739930937499998</v>
      </c>
      <c r="K248" s="7">
        <f t="shared" si="94"/>
        <v>0</v>
      </c>
      <c r="L248" s="1">
        <f t="shared" si="95"/>
        <v>0</v>
      </c>
      <c r="M248" s="14">
        <f t="shared" si="96"/>
        <v>0</v>
      </c>
      <c r="O248" s="14">
        <f t="shared" si="97"/>
        <v>3.15399309375</v>
      </c>
      <c r="P248" s="16">
        <f t="shared" si="85"/>
        <v>0</v>
      </c>
      <c r="Q248" s="3"/>
      <c r="R248" s="1">
        <v>5.3</v>
      </c>
      <c r="S248" s="1">
        <f t="shared" si="86"/>
        <v>1.46</v>
      </c>
      <c r="T248" s="1">
        <f t="shared" si="98"/>
        <v>6.76</v>
      </c>
      <c r="U248" s="1"/>
      <c r="V248" s="1">
        <v>1.1000000000000001</v>
      </c>
      <c r="W248" s="1">
        <f t="shared" si="87"/>
        <v>1.8739930937499998</v>
      </c>
      <c r="X248" s="11">
        <v>4</v>
      </c>
      <c r="Y248" s="1"/>
      <c r="Z248">
        <f t="shared" si="99"/>
        <v>1.1000000000000001</v>
      </c>
      <c r="AA248">
        <f t="shared" si="88"/>
        <v>1.8739930937499998</v>
      </c>
      <c r="AB248">
        <f t="shared" si="100"/>
        <v>4</v>
      </c>
      <c r="AC248">
        <f t="shared" si="101"/>
        <v>6.9739930937499999</v>
      </c>
      <c r="AE248">
        <f t="shared" si="102"/>
        <v>6.9739930937499999</v>
      </c>
      <c r="AF248">
        <f t="shared" si="89"/>
        <v>6.76</v>
      </c>
      <c r="AG248" s="4">
        <f t="shared" si="103"/>
        <v>0.21399309375000009</v>
      </c>
      <c r="AH248" s="5">
        <f t="shared" si="104"/>
        <v>0</v>
      </c>
      <c r="AI248" s="5">
        <f t="shared" si="105"/>
        <v>-238.61509094082359</v>
      </c>
      <c r="AK248" s="14">
        <f t="shared" si="106"/>
        <v>3.7860069062500004</v>
      </c>
      <c r="AL248" s="12">
        <f t="shared" si="107"/>
        <v>7.1539930937499996</v>
      </c>
      <c r="AM248" s="6"/>
      <c r="AN248" s="8">
        <f t="shared" si="108"/>
        <v>-238.61509094082359</v>
      </c>
    </row>
    <row r="249" spans="1:40">
      <c r="A249" s="2">
        <v>41881</v>
      </c>
      <c r="B249">
        <v>2.8857672083333346</v>
      </c>
      <c r="C249">
        <v>0.43</v>
      </c>
      <c r="D249">
        <f t="shared" si="90"/>
        <v>3.3157672083333347</v>
      </c>
      <c r="E249" t="s">
        <v>2</v>
      </c>
      <c r="F249">
        <f t="shared" si="83"/>
        <v>0.18</v>
      </c>
      <c r="G249" s="6">
        <f t="shared" si="84"/>
        <v>3.1357672083333346</v>
      </c>
      <c r="H249">
        <f t="shared" si="91"/>
        <v>1.1000000000000001</v>
      </c>
      <c r="I249" s="6">
        <f t="shared" si="92"/>
        <v>2.0357672083333345</v>
      </c>
      <c r="J249" s="1">
        <f t="shared" si="93"/>
        <v>2.0357672083333345</v>
      </c>
      <c r="K249" s="7">
        <f t="shared" si="94"/>
        <v>0</v>
      </c>
      <c r="L249" s="1">
        <f t="shared" si="95"/>
        <v>0</v>
      </c>
      <c r="M249" s="14">
        <f t="shared" si="96"/>
        <v>0</v>
      </c>
      <c r="O249" s="14">
        <f t="shared" si="97"/>
        <v>3.3157672083333347</v>
      </c>
      <c r="P249" s="16">
        <f t="shared" si="85"/>
        <v>0</v>
      </c>
      <c r="Q249" s="3"/>
      <c r="R249" s="1">
        <v>5.3</v>
      </c>
      <c r="S249" s="1">
        <f t="shared" si="86"/>
        <v>1.46</v>
      </c>
      <c r="T249" s="1">
        <f t="shared" si="98"/>
        <v>6.76</v>
      </c>
      <c r="U249" s="1"/>
      <c r="V249" s="1">
        <v>1.1000000000000001</v>
      </c>
      <c r="W249" s="1">
        <f t="shared" si="87"/>
        <v>2.0357672083333345</v>
      </c>
      <c r="X249" s="11">
        <v>4</v>
      </c>
      <c r="Y249" s="1"/>
      <c r="Z249">
        <f t="shared" si="99"/>
        <v>1.1000000000000001</v>
      </c>
      <c r="AA249">
        <f t="shared" si="88"/>
        <v>2.0357672083333345</v>
      </c>
      <c r="AB249">
        <f t="shared" si="100"/>
        <v>4</v>
      </c>
      <c r="AC249">
        <f t="shared" si="101"/>
        <v>7.1357672083333341</v>
      </c>
      <c r="AE249">
        <f t="shared" si="102"/>
        <v>7.1357672083333341</v>
      </c>
      <c r="AF249">
        <f t="shared" si="89"/>
        <v>6.76</v>
      </c>
      <c r="AG249" s="4">
        <f t="shared" si="103"/>
        <v>0.37576720833333432</v>
      </c>
      <c r="AH249" s="5">
        <f t="shared" si="104"/>
        <v>0</v>
      </c>
      <c r="AI249" s="5">
        <f t="shared" si="105"/>
        <v>-238.23932373249025</v>
      </c>
      <c r="AK249" s="14">
        <f t="shared" si="106"/>
        <v>3.6242327916666657</v>
      </c>
      <c r="AL249" s="12">
        <f t="shared" si="107"/>
        <v>7.3157672083333347</v>
      </c>
      <c r="AM249" s="6"/>
      <c r="AN249" s="8">
        <f t="shared" si="108"/>
        <v>-238.23932373249025</v>
      </c>
    </row>
    <row r="250" spans="1:40">
      <c r="A250" s="2">
        <v>41882</v>
      </c>
      <c r="B250">
        <v>3.0250897812500006</v>
      </c>
      <c r="C250">
        <v>0.43</v>
      </c>
      <c r="D250">
        <f t="shared" si="90"/>
        <v>3.4550897812500008</v>
      </c>
      <c r="E250" t="s">
        <v>2</v>
      </c>
      <c r="F250">
        <f t="shared" si="83"/>
        <v>0.18</v>
      </c>
      <c r="G250" s="6">
        <f t="shared" si="84"/>
        <v>3.2750897812500006</v>
      </c>
      <c r="H250">
        <f t="shared" si="91"/>
        <v>1.1000000000000001</v>
      </c>
      <c r="I250" s="6">
        <f t="shared" si="92"/>
        <v>2.1750897812500005</v>
      </c>
      <c r="J250" s="1">
        <f t="shared" si="93"/>
        <v>2.1750897812500005</v>
      </c>
      <c r="K250" s="7">
        <f t="shared" si="94"/>
        <v>0</v>
      </c>
      <c r="L250" s="1">
        <f t="shared" si="95"/>
        <v>0</v>
      </c>
      <c r="M250" s="14">
        <f t="shared" si="96"/>
        <v>0</v>
      </c>
      <c r="O250" s="14">
        <f t="shared" si="97"/>
        <v>3.4550897812500008</v>
      </c>
      <c r="P250" s="16">
        <f t="shared" si="85"/>
        <v>0</v>
      </c>
      <c r="Q250" s="3"/>
      <c r="R250" s="1">
        <v>5.3</v>
      </c>
      <c r="S250" s="1">
        <f t="shared" si="86"/>
        <v>1.46</v>
      </c>
      <c r="T250" s="1">
        <f t="shared" si="98"/>
        <v>6.76</v>
      </c>
      <c r="U250" s="1"/>
      <c r="V250" s="1">
        <v>1.1000000000000001</v>
      </c>
      <c r="W250" s="1">
        <f t="shared" si="87"/>
        <v>2.1750897812500005</v>
      </c>
      <c r="X250" s="11">
        <v>4</v>
      </c>
      <c r="Y250" s="1"/>
      <c r="Z250">
        <f t="shared" si="99"/>
        <v>1.1000000000000001</v>
      </c>
      <c r="AA250">
        <f t="shared" si="88"/>
        <v>2.1750897812500005</v>
      </c>
      <c r="AB250">
        <f t="shared" si="100"/>
        <v>4</v>
      </c>
      <c r="AC250">
        <f t="shared" si="101"/>
        <v>7.2750897812500011</v>
      </c>
      <c r="AE250">
        <f t="shared" si="102"/>
        <v>7.2750897812500011</v>
      </c>
      <c r="AF250">
        <f t="shared" si="89"/>
        <v>6.76</v>
      </c>
      <c r="AG250" s="4">
        <f t="shared" si="103"/>
        <v>0.51508978125000127</v>
      </c>
      <c r="AH250" s="5">
        <f t="shared" si="104"/>
        <v>0</v>
      </c>
      <c r="AI250" s="5">
        <f t="shared" si="105"/>
        <v>-237.72423395124025</v>
      </c>
      <c r="AK250" s="14">
        <f t="shared" si="106"/>
        <v>3.4849102187499996</v>
      </c>
      <c r="AL250" s="12">
        <f t="shared" si="107"/>
        <v>7.4550897812500008</v>
      </c>
      <c r="AM250" s="6"/>
      <c r="AN250" s="8">
        <f t="shared" si="108"/>
        <v>-237.72423395124025</v>
      </c>
    </row>
    <row r="251" spans="1:40">
      <c r="A251" s="2">
        <v>41883</v>
      </c>
      <c r="B251">
        <v>3.1869829374999994</v>
      </c>
      <c r="C251">
        <v>0.43</v>
      </c>
      <c r="D251">
        <f t="shared" si="90"/>
        <v>3.6169829374999996</v>
      </c>
      <c r="E251" t="s">
        <v>2</v>
      </c>
      <c r="F251">
        <f t="shared" si="83"/>
        <v>0.18</v>
      </c>
      <c r="G251" s="6">
        <f t="shared" si="84"/>
        <v>3.4369829374999994</v>
      </c>
      <c r="H251">
        <f t="shared" si="91"/>
        <v>1.1000000000000001</v>
      </c>
      <c r="I251" s="6">
        <f t="shared" si="92"/>
        <v>2.3369829374999993</v>
      </c>
      <c r="J251" s="1">
        <f t="shared" si="93"/>
        <v>2.3369829374999993</v>
      </c>
      <c r="K251" s="7">
        <f t="shared" si="94"/>
        <v>0</v>
      </c>
      <c r="L251" s="1">
        <f t="shared" si="95"/>
        <v>0</v>
      </c>
      <c r="M251" s="14">
        <f t="shared" si="96"/>
        <v>0</v>
      </c>
      <c r="O251" s="14">
        <f t="shared" si="97"/>
        <v>3.6169829374999996</v>
      </c>
      <c r="P251" s="16">
        <f t="shared" si="85"/>
        <v>0</v>
      </c>
      <c r="Q251" s="3"/>
      <c r="R251" s="1">
        <v>5.3</v>
      </c>
      <c r="S251" s="1">
        <f t="shared" si="86"/>
        <v>1.46</v>
      </c>
      <c r="T251" s="1">
        <f t="shared" si="98"/>
        <v>6.76</v>
      </c>
      <c r="U251" s="1"/>
      <c r="V251" s="1">
        <v>1.1000000000000001</v>
      </c>
      <c r="W251" s="1">
        <f t="shared" si="87"/>
        <v>2.3369829374999993</v>
      </c>
      <c r="X251" s="11">
        <v>6</v>
      </c>
      <c r="Y251" s="1"/>
      <c r="Z251">
        <f t="shared" si="99"/>
        <v>1.1000000000000001</v>
      </c>
      <c r="AA251">
        <f t="shared" si="88"/>
        <v>2.3369829374999993</v>
      </c>
      <c r="AB251">
        <f t="shared" si="100"/>
        <v>6</v>
      </c>
      <c r="AC251">
        <f t="shared" si="101"/>
        <v>9.4369829374999998</v>
      </c>
      <c r="AE251">
        <f t="shared" si="102"/>
        <v>9.4369829374999998</v>
      </c>
      <c r="AF251">
        <f t="shared" si="89"/>
        <v>6.76</v>
      </c>
      <c r="AG251" s="4">
        <f t="shared" si="103"/>
        <v>2.6769829375</v>
      </c>
      <c r="AH251" s="5">
        <f t="shared" si="104"/>
        <v>0</v>
      </c>
      <c r="AI251" s="5">
        <f t="shared" si="105"/>
        <v>-235.04725101374027</v>
      </c>
      <c r="AK251" s="14">
        <f t="shared" si="106"/>
        <v>3.3230170625000008</v>
      </c>
      <c r="AL251" s="12">
        <f t="shared" si="107"/>
        <v>9.6169829374999996</v>
      </c>
      <c r="AM251" s="6"/>
      <c r="AN251" s="8">
        <f t="shared" si="108"/>
        <v>-235.04725101374027</v>
      </c>
    </row>
    <row r="252" spans="1:40">
      <c r="A252" s="2">
        <v>41884</v>
      </c>
      <c r="B252">
        <v>3.3066134062500012</v>
      </c>
      <c r="C252">
        <v>0.46749999999999997</v>
      </c>
      <c r="D252">
        <f t="shared" si="90"/>
        <v>3.774113406250001</v>
      </c>
      <c r="E252" t="s">
        <v>2</v>
      </c>
      <c r="F252">
        <f t="shared" si="83"/>
        <v>0.18</v>
      </c>
      <c r="G252" s="6">
        <f t="shared" si="84"/>
        <v>3.5941134062500009</v>
      </c>
      <c r="H252">
        <f t="shared" si="91"/>
        <v>1.1000000000000001</v>
      </c>
      <c r="I252" s="6">
        <f t="shared" si="92"/>
        <v>2.4941134062500008</v>
      </c>
      <c r="J252" s="1">
        <f t="shared" si="93"/>
        <v>2.4941134062500008</v>
      </c>
      <c r="K252" s="7">
        <f t="shared" si="94"/>
        <v>0</v>
      </c>
      <c r="L252" s="1">
        <f t="shared" si="95"/>
        <v>0</v>
      </c>
      <c r="M252" s="14">
        <f t="shared" si="96"/>
        <v>0</v>
      </c>
      <c r="O252" s="14">
        <f t="shared" si="97"/>
        <v>3.774113406250001</v>
      </c>
      <c r="P252" s="16">
        <f t="shared" si="85"/>
        <v>0</v>
      </c>
      <c r="Q252" s="3"/>
      <c r="R252" s="1">
        <v>5.3</v>
      </c>
      <c r="S252" s="1">
        <f t="shared" si="86"/>
        <v>1.46</v>
      </c>
      <c r="T252" s="1">
        <f t="shared" si="98"/>
        <v>6.76</v>
      </c>
      <c r="U252" s="1"/>
      <c r="V252" s="1">
        <v>1.1000000000000001</v>
      </c>
      <c r="W252" s="1">
        <f t="shared" si="87"/>
        <v>2.4941134062500008</v>
      </c>
      <c r="X252" s="11">
        <v>6</v>
      </c>
      <c r="Y252" s="1"/>
      <c r="Z252">
        <f t="shared" si="99"/>
        <v>1.1000000000000001</v>
      </c>
      <c r="AA252">
        <f t="shared" si="88"/>
        <v>2.4941134062500008</v>
      </c>
      <c r="AB252">
        <f t="shared" si="100"/>
        <v>6</v>
      </c>
      <c r="AC252">
        <f t="shared" si="101"/>
        <v>9.5941134062500009</v>
      </c>
      <c r="AE252">
        <f t="shared" si="102"/>
        <v>9.5941134062500009</v>
      </c>
      <c r="AF252">
        <f t="shared" si="89"/>
        <v>6.76</v>
      </c>
      <c r="AG252" s="4">
        <f t="shared" si="103"/>
        <v>2.8341134062500011</v>
      </c>
      <c r="AH252" s="5">
        <f t="shared" si="104"/>
        <v>0</v>
      </c>
      <c r="AI252" s="5">
        <f t="shared" si="105"/>
        <v>-232.21313760749027</v>
      </c>
      <c r="AK252" s="14">
        <f t="shared" si="106"/>
        <v>3.1658865937499994</v>
      </c>
      <c r="AL252" s="12">
        <f t="shared" si="107"/>
        <v>9.7741134062500006</v>
      </c>
      <c r="AM252" s="6"/>
      <c r="AN252" s="8">
        <f t="shared" si="108"/>
        <v>-232.21313760749027</v>
      </c>
    </row>
    <row r="253" spans="1:40">
      <c r="A253" s="2">
        <v>41885</v>
      </c>
      <c r="B253">
        <v>3.3160856874999993</v>
      </c>
      <c r="C253">
        <v>0.505</v>
      </c>
      <c r="D253">
        <f t="shared" si="90"/>
        <v>3.8210856874999992</v>
      </c>
      <c r="E253" t="s">
        <v>2</v>
      </c>
      <c r="F253">
        <f t="shared" si="83"/>
        <v>0.18</v>
      </c>
      <c r="G253" s="6">
        <f t="shared" si="84"/>
        <v>3.6410856874999991</v>
      </c>
      <c r="H253">
        <f t="shared" si="91"/>
        <v>1.1000000000000001</v>
      </c>
      <c r="I253" s="6">
        <f t="shared" si="92"/>
        <v>2.541085687499999</v>
      </c>
      <c r="J253" s="1">
        <f t="shared" si="93"/>
        <v>2.541085687499999</v>
      </c>
      <c r="K253" s="7">
        <f t="shared" si="94"/>
        <v>0</v>
      </c>
      <c r="L253" s="1">
        <f t="shared" si="95"/>
        <v>0</v>
      </c>
      <c r="M253" s="14">
        <f t="shared" si="96"/>
        <v>0</v>
      </c>
      <c r="O253" s="14">
        <f t="shared" si="97"/>
        <v>3.8210856874999992</v>
      </c>
      <c r="P253" s="16">
        <f t="shared" si="85"/>
        <v>0</v>
      </c>
      <c r="Q253" s="3"/>
      <c r="R253" s="1">
        <v>5.3</v>
      </c>
      <c r="S253" s="1">
        <f t="shared" si="86"/>
        <v>1.46</v>
      </c>
      <c r="T253" s="1">
        <f t="shared" si="98"/>
        <v>6.76</v>
      </c>
      <c r="U253" s="1"/>
      <c r="V253" s="1">
        <v>1.1000000000000001</v>
      </c>
      <c r="W253" s="1">
        <f t="shared" si="87"/>
        <v>2.541085687499999</v>
      </c>
      <c r="X253" s="11">
        <v>6</v>
      </c>
      <c r="Y253" s="1"/>
      <c r="Z253">
        <f t="shared" si="99"/>
        <v>1.1000000000000001</v>
      </c>
      <c r="AA253">
        <f t="shared" si="88"/>
        <v>2.541085687499999</v>
      </c>
      <c r="AB253">
        <f t="shared" si="100"/>
        <v>6</v>
      </c>
      <c r="AC253">
        <f t="shared" si="101"/>
        <v>9.6410856874999986</v>
      </c>
      <c r="AE253">
        <f t="shared" si="102"/>
        <v>9.6410856874999986</v>
      </c>
      <c r="AF253">
        <f t="shared" si="89"/>
        <v>6.76</v>
      </c>
      <c r="AG253" s="4">
        <f t="shared" si="103"/>
        <v>2.8810856874999988</v>
      </c>
      <c r="AH253" s="5">
        <f t="shared" si="104"/>
        <v>0</v>
      </c>
      <c r="AI253" s="5">
        <f t="shared" si="105"/>
        <v>-229.33205191999028</v>
      </c>
      <c r="AK253" s="14">
        <f t="shared" si="106"/>
        <v>3.1189143125000012</v>
      </c>
      <c r="AL253" s="12">
        <f t="shared" si="107"/>
        <v>9.8210856874999983</v>
      </c>
      <c r="AM253" s="6"/>
      <c r="AN253" s="8">
        <f t="shared" si="108"/>
        <v>-229.33205191999028</v>
      </c>
    </row>
    <row r="254" spans="1:40">
      <c r="A254" s="2">
        <v>41886</v>
      </c>
      <c r="B254">
        <v>3.2574913333333329</v>
      </c>
      <c r="C254">
        <v>0.54249999999999998</v>
      </c>
      <c r="D254">
        <f t="shared" si="90"/>
        <v>3.7999913333333328</v>
      </c>
      <c r="E254" t="s">
        <v>2</v>
      </c>
      <c r="F254">
        <f t="shared" si="83"/>
        <v>0.18</v>
      </c>
      <c r="G254" s="6">
        <f t="shared" si="84"/>
        <v>3.6199913333333327</v>
      </c>
      <c r="H254">
        <f t="shared" si="91"/>
        <v>1.1000000000000001</v>
      </c>
      <c r="I254" s="6">
        <f t="shared" si="92"/>
        <v>2.5199913333333326</v>
      </c>
      <c r="J254" s="1">
        <f t="shared" si="93"/>
        <v>2.5199913333333326</v>
      </c>
      <c r="K254" s="7">
        <f t="shared" si="94"/>
        <v>0</v>
      </c>
      <c r="L254" s="1">
        <f t="shared" si="95"/>
        <v>0</v>
      </c>
      <c r="M254" s="14">
        <f t="shared" si="96"/>
        <v>0</v>
      </c>
      <c r="O254" s="14">
        <f t="shared" si="97"/>
        <v>3.7999913333333328</v>
      </c>
      <c r="P254" s="16">
        <f t="shared" si="85"/>
        <v>0</v>
      </c>
      <c r="Q254" s="3"/>
      <c r="R254" s="1">
        <v>5.3</v>
      </c>
      <c r="S254" s="1">
        <f t="shared" si="86"/>
        <v>1.46</v>
      </c>
      <c r="T254" s="1">
        <f t="shared" si="98"/>
        <v>6.76</v>
      </c>
      <c r="U254" s="1"/>
      <c r="V254" s="1">
        <v>1.1000000000000001</v>
      </c>
      <c r="W254" s="1">
        <f t="shared" si="87"/>
        <v>2.5199913333333326</v>
      </c>
      <c r="X254" s="11">
        <v>6</v>
      </c>
      <c r="Y254" s="1"/>
      <c r="Z254">
        <f t="shared" si="99"/>
        <v>1.1000000000000001</v>
      </c>
      <c r="AA254">
        <f t="shared" si="88"/>
        <v>2.5199913333333326</v>
      </c>
      <c r="AB254">
        <f t="shared" si="100"/>
        <v>6</v>
      </c>
      <c r="AC254">
        <f t="shared" si="101"/>
        <v>9.6199913333333331</v>
      </c>
      <c r="AE254">
        <f t="shared" si="102"/>
        <v>9.6199913333333331</v>
      </c>
      <c r="AF254">
        <f t="shared" si="89"/>
        <v>6.76</v>
      </c>
      <c r="AG254" s="4">
        <f t="shared" si="103"/>
        <v>2.8599913333333333</v>
      </c>
      <c r="AH254" s="5">
        <f t="shared" si="104"/>
        <v>0</v>
      </c>
      <c r="AI254" s="5">
        <f t="shared" si="105"/>
        <v>-226.47206058665694</v>
      </c>
      <c r="AK254" s="14">
        <f t="shared" si="106"/>
        <v>3.1400086666666676</v>
      </c>
      <c r="AL254" s="12">
        <f t="shared" si="107"/>
        <v>9.7999913333333328</v>
      </c>
      <c r="AM254" s="6"/>
      <c r="AN254" s="8">
        <f t="shared" si="108"/>
        <v>-226.47206058665694</v>
      </c>
    </row>
    <row r="255" spans="1:40">
      <c r="A255" s="2">
        <v>41887</v>
      </c>
      <c r="B255">
        <v>3.0075767708333347</v>
      </c>
      <c r="C255">
        <v>0.57999999999999996</v>
      </c>
      <c r="D255">
        <f t="shared" si="90"/>
        <v>3.5875767708333348</v>
      </c>
      <c r="E255" t="s">
        <v>2</v>
      </c>
      <c r="F255">
        <f t="shared" si="83"/>
        <v>0.18</v>
      </c>
      <c r="G255" s="6">
        <f t="shared" si="84"/>
        <v>3.4075767708333347</v>
      </c>
      <c r="H255">
        <f t="shared" si="91"/>
        <v>1.1000000000000001</v>
      </c>
      <c r="I255" s="6">
        <f t="shared" si="92"/>
        <v>2.3075767708333346</v>
      </c>
      <c r="J255" s="1">
        <f t="shared" si="93"/>
        <v>2.3075767708333346</v>
      </c>
      <c r="K255" s="7">
        <f t="shared" si="94"/>
        <v>0</v>
      </c>
      <c r="L255" s="1">
        <f t="shared" si="95"/>
        <v>0</v>
      </c>
      <c r="M255" s="14">
        <f t="shared" si="96"/>
        <v>0</v>
      </c>
      <c r="O255" s="14">
        <f t="shared" si="97"/>
        <v>3.5875767708333348</v>
      </c>
      <c r="P255" s="16">
        <f t="shared" si="85"/>
        <v>0</v>
      </c>
      <c r="Q255" s="3"/>
      <c r="R255" s="1">
        <v>5.3</v>
      </c>
      <c r="S255" s="1">
        <f t="shared" si="86"/>
        <v>1.46</v>
      </c>
      <c r="T255" s="1">
        <f t="shared" si="98"/>
        <v>6.76</v>
      </c>
      <c r="U255" s="1"/>
      <c r="V255" s="1">
        <v>1.1000000000000001</v>
      </c>
      <c r="W255" s="1">
        <f t="shared" si="87"/>
        <v>2.3075767708333346</v>
      </c>
      <c r="X255" s="11">
        <v>6</v>
      </c>
      <c r="Y255" s="1"/>
      <c r="Z255">
        <f t="shared" si="99"/>
        <v>1.1000000000000001</v>
      </c>
      <c r="AA255">
        <f t="shared" si="88"/>
        <v>2.3075767708333346</v>
      </c>
      <c r="AB255">
        <f t="shared" si="100"/>
        <v>6</v>
      </c>
      <c r="AC255">
        <f t="shared" si="101"/>
        <v>9.4075767708333338</v>
      </c>
      <c r="AE255">
        <f t="shared" si="102"/>
        <v>9.4075767708333338</v>
      </c>
      <c r="AF255">
        <f t="shared" si="89"/>
        <v>6.76</v>
      </c>
      <c r="AG255" s="4">
        <f t="shared" si="103"/>
        <v>2.647576770833334</v>
      </c>
      <c r="AH255" s="5">
        <f t="shared" si="104"/>
        <v>0</v>
      </c>
      <c r="AI255" s="5">
        <f t="shared" si="105"/>
        <v>-223.82448381582361</v>
      </c>
      <c r="AK255" s="14">
        <f t="shared" si="106"/>
        <v>3.3524232291666656</v>
      </c>
      <c r="AL255" s="12">
        <f t="shared" si="107"/>
        <v>9.5875767708333353</v>
      </c>
      <c r="AM255" s="6"/>
      <c r="AN255" s="8">
        <f t="shared" si="108"/>
        <v>-223.82448381582361</v>
      </c>
    </row>
    <row r="256" spans="1:40">
      <c r="A256" s="2">
        <v>41888</v>
      </c>
      <c r="B256">
        <v>2.9347275104166655</v>
      </c>
      <c r="C256">
        <v>0.57999999999999996</v>
      </c>
      <c r="D256">
        <f t="shared" si="90"/>
        <v>3.5147275104166655</v>
      </c>
      <c r="E256" t="s">
        <v>2</v>
      </c>
      <c r="F256">
        <f t="shared" si="83"/>
        <v>0.18</v>
      </c>
      <c r="G256" s="6">
        <f t="shared" si="84"/>
        <v>3.3347275104166654</v>
      </c>
      <c r="H256">
        <f t="shared" si="91"/>
        <v>1.1000000000000001</v>
      </c>
      <c r="I256" s="6">
        <f t="shared" si="92"/>
        <v>2.2347275104166653</v>
      </c>
      <c r="J256" s="1">
        <f t="shared" si="93"/>
        <v>2.2347275104166653</v>
      </c>
      <c r="K256" s="7">
        <f t="shared" si="94"/>
        <v>0</v>
      </c>
      <c r="L256" s="1">
        <f t="shared" si="95"/>
        <v>0</v>
      </c>
      <c r="M256" s="14">
        <f t="shared" si="96"/>
        <v>0</v>
      </c>
      <c r="O256" s="14">
        <f t="shared" si="97"/>
        <v>3.5147275104166655</v>
      </c>
      <c r="P256" s="16">
        <f t="shared" si="85"/>
        <v>0</v>
      </c>
      <c r="Q256" s="3"/>
      <c r="R256" s="1">
        <v>5.3</v>
      </c>
      <c r="S256" s="1">
        <f t="shared" si="86"/>
        <v>1.46</v>
      </c>
      <c r="T256" s="1">
        <f t="shared" si="98"/>
        <v>6.76</v>
      </c>
      <c r="U256" s="1"/>
      <c r="V256" s="1">
        <v>1.1000000000000001</v>
      </c>
      <c r="W256" s="1">
        <f t="shared" si="87"/>
        <v>2.2347275104166653</v>
      </c>
      <c r="X256" s="11">
        <v>6</v>
      </c>
      <c r="Y256" s="1"/>
      <c r="Z256">
        <f t="shared" si="99"/>
        <v>1.1000000000000001</v>
      </c>
      <c r="AA256">
        <f t="shared" si="88"/>
        <v>2.2347275104166653</v>
      </c>
      <c r="AB256">
        <f t="shared" si="100"/>
        <v>6</v>
      </c>
      <c r="AC256">
        <f t="shared" si="101"/>
        <v>9.3347275104166663</v>
      </c>
      <c r="AE256">
        <f t="shared" si="102"/>
        <v>9.3347275104166663</v>
      </c>
      <c r="AF256">
        <f t="shared" si="89"/>
        <v>6.76</v>
      </c>
      <c r="AG256" s="4">
        <f t="shared" si="103"/>
        <v>2.5747275104166665</v>
      </c>
      <c r="AH256" s="5">
        <f t="shared" si="104"/>
        <v>0</v>
      </c>
      <c r="AI256" s="5">
        <f t="shared" si="105"/>
        <v>-221.24975630540695</v>
      </c>
      <c r="AK256" s="14">
        <f t="shared" si="106"/>
        <v>3.4252724895833349</v>
      </c>
      <c r="AL256" s="12">
        <f t="shared" si="107"/>
        <v>9.514727510416666</v>
      </c>
      <c r="AM256" s="6"/>
      <c r="AN256" s="8">
        <f t="shared" si="108"/>
        <v>-221.24975630540695</v>
      </c>
    </row>
    <row r="257" spans="1:40">
      <c r="A257" s="2">
        <v>41889</v>
      </c>
      <c r="B257">
        <v>3.0891241458333334</v>
      </c>
      <c r="C257">
        <v>0.57999999999999996</v>
      </c>
      <c r="D257">
        <f t="shared" si="90"/>
        <v>3.6691241458333335</v>
      </c>
      <c r="E257" t="s">
        <v>2</v>
      </c>
      <c r="F257">
        <f t="shared" si="83"/>
        <v>0.18</v>
      </c>
      <c r="G257" s="6">
        <f t="shared" si="84"/>
        <v>3.4891241458333333</v>
      </c>
      <c r="H257">
        <f t="shared" si="91"/>
        <v>1.1000000000000001</v>
      </c>
      <c r="I257" s="6">
        <f t="shared" si="92"/>
        <v>2.3891241458333332</v>
      </c>
      <c r="J257" s="1">
        <f t="shared" si="93"/>
        <v>2.3891241458333332</v>
      </c>
      <c r="K257" s="7">
        <f t="shared" si="94"/>
        <v>0</v>
      </c>
      <c r="L257" s="1">
        <f t="shared" si="95"/>
        <v>0</v>
      </c>
      <c r="M257" s="14">
        <f t="shared" si="96"/>
        <v>0</v>
      </c>
      <c r="O257" s="14">
        <f t="shared" si="97"/>
        <v>3.6691241458333335</v>
      </c>
      <c r="P257" s="16">
        <f t="shared" si="85"/>
        <v>0</v>
      </c>
      <c r="Q257" s="3"/>
      <c r="R257" s="1">
        <v>5.3</v>
      </c>
      <c r="S257" s="1">
        <f t="shared" si="86"/>
        <v>1.46</v>
      </c>
      <c r="T257" s="1">
        <f t="shared" si="98"/>
        <v>6.76</v>
      </c>
      <c r="U257" s="1"/>
      <c r="V257" s="1">
        <v>1.1000000000000001</v>
      </c>
      <c r="W257" s="1">
        <f t="shared" si="87"/>
        <v>2.3891241458333332</v>
      </c>
      <c r="X257" s="11">
        <v>6</v>
      </c>
      <c r="Y257" s="1"/>
      <c r="Z257">
        <f t="shared" si="99"/>
        <v>1.1000000000000001</v>
      </c>
      <c r="AA257">
        <f t="shared" si="88"/>
        <v>2.3891241458333332</v>
      </c>
      <c r="AB257">
        <f t="shared" si="100"/>
        <v>6</v>
      </c>
      <c r="AC257">
        <f t="shared" si="101"/>
        <v>9.4891241458333333</v>
      </c>
      <c r="AE257">
        <f t="shared" si="102"/>
        <v>9.4891241458333333</v>
      </c>
      <c r="AF257">
        <f t="shared" si="89"/>
        <v>6.76</v>
      </c>
      <c r="AG257" s="4">
        <f t="shared" si="103"/>
        <v>2.7291241458333335</v>
      </c>
      <c r="AH257" s="5">
        <f t="shared" si="104"/>
        <v>0</v>
      </c>
      <c r="AI257" s="5">
        <f t="shared" si="105"/>
        <v>-218.52063215957361</v>
      </c>
      <c r="AK257" s="14">
        <f t="shared" si="106"/>
        <v>3.2708758541666669</v>
      </c>
      <c r="AL257" s="12">
        <f t="shared" si="107"/>
        <v>9.669124145833333</v>
      </c>
      <c r="AM257" s="6"/>
      <c r="AN257" s="8">
        <f t="shared" si="108"/>
        <v>-218.52063215957361</v>
      </c>
    </row>
    <row r="258" spans="1:40">
      <c r="A258" s="2">
        <v>41890</v>
      </c>
      <c r="B258">
        <v>3.2941101458333333</v>
      </c>
      <c r="C258">
        <v>0.57999999999999996</v>
      </c>
      <c r="D258">
        <f t="shared" si="90"/>
        <v>3.8741101458333334</v>
      </c>
      <c r="E258" t="s">
        <v>2</v>
      </c>
      <c r="F258">
        <f t="shared" si="83"/>
        <v>0.18</v>
      </c>
      <c r="G258" s="6">
        <f t="shared" si="84"/>
        <v>3.6941101458333332</v>
      </c>
      <c r="H258">
        <f t="shared" si="91"/>
        <v>1.1000000000000001</v>
      </c>
      <c r="I258" s="6">
        <f t="shared" si="92"/>
        <v>2.5941101458333331</v>
      </c>
      <c r="J258" s="1">
        <f t="shared" si="93"/>
        <v>2.5941101458333331</v>
      </c>
      <c r="K258" s="7">
        <f t="shared" si="94"/>
        <v>0</v>
      </c>
      <c r="L258" s="1">
        <f t="shared" si="95"/>
        <v>0</v>
      </c>
      <c r="M258" s="14">
        <f t="shared" si="96"/>
        <v>0</v>
      </c>
      <c r="O258" s="14">
        <f t="shared" si="97"/>
        <v>3.8741101458333334</v>
      </c>
      <c r="P258" s="16">
        <f t="shared" si="85"/>
        <v>0</v>
      </c>
      <c r="Q258" s="3"/>
      <c r="R258" s="1">
        <v>5.3</v>
      </c>
      <c r="S258" s="1">
        <f t="shared" si="86"/>
        <v>1.46</v>
      </c>
      <c r="T258" s="1">
        <f t="shared" si="98"/>
        <v>6.76</v>
      </c>
      <c r="U258" s="1"/>
      <c r="V258" s="1">
        <v>1.1000000000000001</v>
      </c>
      <c r="W258" s="1">
        <f t="shared" si="87"/>
        <v>2.5941101458333331</v>
      </c>
      <c r="X258" s="11">
        <v>6</v>
      </c>
      <c r="Y258" s="1"/>
      <c r="Z258">
        <f t="shared" si="99"/>
        <v>1.1000000000000001</v>
      </c>
      <c r="AA258">
        <f t="shared" si="88"/>
        <v>2.5941101458333331</v>
      </c>
      <c r="AB258">
        <f t="shared" si="100"/>
        <v>6</v>
      </c>
      <c r="AC258">
        <f t="shared" si="101"/>
        <v>9.6941101458333332</v>
      </c>
      <c r="AE258">
        <f t="shared" si="102"/>
        <v>9.6941101458333332</v>
      </c>
      <c r="AF258">
        <f t="shared" si="89"/>
        <v>6.76</v>
      </c>
      <c r="AG258" s="4">
        <f t="shared" si="103"/>
        <v>2.9341101458333334</v>
      </c>
      <c r="AH258" s="5">
        <f t="shared" si="104"/>
        <v>0</v>
      </c>
      <c r="AI258" s="5">
        <f t="shared" si="105"/>
        <v>-215.58652201374028</v>
      </c>
      <c r="AK258" s="14">
        <f t="shared" si="106"/>
        <v>3.065889854166667</v>
      </c>
      <c r="AL258" s="12">
        <f t="shared" si="107"/>
        <v>9.8741101458333329</v>
      </c>
      <c r="AM258" s="6"/>
      <c r="AN258" s="8">
        <f t="shared" si="108"/>
        <v>-215.58652201374028</v>
      </c>
    </row>
    <row r="259" spans="1:40">
      <c r="A259" s="2">
        <v>41891</v>
      </c>
      <c r="B259">
        <v>3.4873544791666666</v>
      </c>
      <c r="C259">
        <v>0.57999999999999996</v>
      </c>
      <c r="D259">
        <f t="shared" si="90"/>
        <v>4.0673544791666663</v>
      </c>
      <c r="E259" t="s">
        <v>2</v>
      </c>
      <c r="F259">
        <f t="shared" si="83"/>
        <v>0.18</v>
      </c>
      <c r="G259" s="6">
        <f t="shared" si="84"/>
        <v>3.8873544791666661</v>
      </c>
      <c r="H259">
        <f t="shared" si="91"/>
        <v>1.1000000000000001</v>
      </c>
      <c r="I259" s="6">
        <f t="shared" si="92"/>
        <v>2.787354479166666</v>
      </c>
      <c r="J259" s="1">
        <f t="shared" si="93"/>
        <v>2.787354479166666</v>
      </c>
      <c r="K259" s="7">
        <f t="shared" si="94"/>
        <v>0</v>
      </c>
      <c r="L259" s="1">
        <f t="shared" si="95"/>
        <v>0</v>
      </c>
      <c r="M259" s="14">
        <f t="shared" si="96"/>
        <v>0</v>
      </c>
      <c r="O259" s="14">
        <f t="shared" si="97"/>
        <v>4.0673544791666663</v>
      </c>
      <c r="P259" s="16">
        <f t="shared" si="85"/>
        <v>0</v>
      </c>
      <c r="Q259" s="3"/>
      <c r="R259" s="1">
        <v>5.3</v>
      </c>
      <c r="S259" s="1">
        <f t="shared" si="86"/>
        <v>1.46</v>
      </c>
      <c r="T259" s="1">
        <f t="shared" si="98"/>
        <v>6.76</v>
      </c>
      <c r="U259" s="1"/>
      <c r="V259" s="1">
        <v>1.1000000000000001</v>
      </c>
      <c r="W259" s="1">
        <f t="shared" si="87"/>
        <v>2.787354479166666</v>
      </c>
      <c r="X259" s="11">
        <v>6</v>
      </c>
      <c r="Y259" s="1"/>
      <c r="Z259">
        <f t="shared" si="99"/>
        <v>1.1000000000000001</v>
      </c>
      <c r="AA259">
        <f t="shared" si="88"/>
        <v>2.787354479166666</v>
      </c>
      <c r="AB259">
        <f t="shared" si="100"/>
        <v>6</v>
      </c>
      <c r="AC259">
        <f t="shared" si="101"/>
        <v>9.8873544791666657</v>
      </c>
      <c r="AE259">
        <f t="shared" si="102"/>
        <v>9.8873544791666657</v>
      </c>
      <c r="AF259">
        <f t="shared" si="89"/>
        <v>6.76</v>
      </c>
      <c r="AG259" s="4">
        <f t="shared" si="103"/>
        <v>3.1273544791666659</v>
      </c>
      <c r="AH259" s="5">
        <f t="shared" si="104"/>
        <v>0</v>
      </c>
      <c r="AI259" s="5">
        <f t="shared" si="105"/>
        <v>-212.45916753457362</v>
      </c>
      <c r="AK259" s="14">
        <f t="shared" si="106"/>
        <v>2.8726455208333341</v>
      </c>
      <c r="AL259" s="12">
        <f t="shared" si="107"/>
        <v>10.067354479166667</v>
      </c>
      <c r="AM259" s="6"/>
      <c r="AN259" s="8">
        <f t="shared" si="108"/>
        <v>-212.45916753457362</v>
      </c>
    </row>
    <row r="260" spans="1:40">
      <c r="A260" s="2">
        <v>41892</v>
      </c>
      <c r="B260">
        <v>3.5503429479166666</v>
      </c>
      <c r="C260">
        <v>0.57999999999999996</v>
      </c>
      <c r="D260">
        <f t="shared" si="90"/>
        <v>4.1303429479166667</v>
      </c>
      <c r="E260" t="s">
        <v>2</v>
      </c>
      <c r="F260">
        <f t="shared" si="83"/>
        <v>0.18</v>
      </c>
      <c r="G260" s="6">
        <f t="shared" si="84"/>
        <v>3.9503429479166665</v>
      </c>
      <c r="H260">
        <f t="shared" si="91"/>
        <v>1.1000000000000001</v>
      </c>
      <c r="I260" s="6">
        <f t="shared" si="92"/>
        <v>2.8503429479166664</v>
      </c>
      <c r="J260" s="1">
        <f t="shared" si="93"/>
        <v>2.8503429479166664</v>
      </c>
      <c r="K260" s="7">
        <f t="shared" si="94"/>
        <v>0</v>
      </c>
      <c r="L260" s="1">
        <f t="shared" si="95"/>
        <v>0</v>
      </c>
      <c r="M260" s="14">
        <f t="shared" si="96"/>
        <v>0</v>
      </c>
      <c r="O260" s="14">
        <f t="shared" si="97"/>
        <v>4.1303429479166667</v>
      </c>
      <c r="P260" s="16">
        <f t="shared" si="85"/>
        <v>0</v>
      </c>
      <c r="Q260" s="3"/>
      <c r="R260" s="1">
        <v>5.3</v>
      </c>
      <c r="S260" s="1">
        <f t="shared" si="86"/>
        <v>1.46</v>
      </c>
      <c r="T260" s="1">
        <f t="shared" si="98"/>
        <v>6.76</v>
      </c>
      <c r="U260" s="1"/>
      <c r="V260" s="1">
        <v>1.1000000000000001</v>
      </c>
      <c r="W260" s="1">
        <f t="shared" si="87"/>
        <v>2.8503429479166664</v>
      </c>
      <c r="X260" s="11">
        <v>6</v>
      </c>
      <c r="Y260" s="1"/>
      <c r="Z260">
        <f t="shared" si="99"/>
        <v>1.1000000000000001</v>
      </c>
      <c r="AA260">
        <f t="shared" si="88"/>
        <v>2.8503429479166664</v>
      </c>
      <c r="AB260">
        <f t="shared" si="100"/>
        <v>6</v>
      </c>
      <c r="AC260">
        <f t="shared" si="101"/>
        <v>9.950342947916667</v>
      </c>
      <c r="AE260">
        <f t="shared" si="102"/>
        <v>9.950342947916667</v>
      </c>
      <c r="AF260">
        <f t="shared" si="89"/>
        <v>6.76</v>
      </c>
      <c r="AG260" s="4">
        <f t="shared" si="103"/>
        <v>3.1903429479166672</v>
      </c>
      <c r="AH260" s="5">
        <f t="shared" si="104"/>
        <v>0</v>
      </c>
      <c r="AI260" s="5">
        <f t="shared" si="105"/>
        <v>-209.26882458665696</v>
      </c>
      <c r="AK260" s="14">
        <f t="shared" si="106"/>
        <v>2.8096570520833337</v>
      </c>
      <c r="AL260" s="12">
        <f t="shared" si="107"/>
        <v>10.130342947916667</v>
      </c>
      <c r="AM260" s="6"/>
      <c r="AN260" s="8">
        <f t="shared" si="108"/>
        <v>-209.26882458665696</v>
      </c>
    </row>
    <row r="261" spans="1:40">
      <c r="A261" s="2">
        <v>41893</v>
      </c>
      <c r="B261">
        <v>3.6044578229166664</v>
      </c>
      <c r="C261">
        <v>0.57999999999999996</v>
      </c>
      <c r="D261">
        <f t="shared" si="90"/>
        <v>4.1844578229166665</v>
      </c>
      <c r="E261" t="s">
        <v>2</v>
      </c>
      <c r="F261">
        <f t="shared" si="83"/>
        <v>0.18</v>
      </c>
      <c r="G261" s="6">
        <f t="shared" si="84"/>
        <v>4.0044578229166667</v>
      </c>
      <c r="H261">
        <f t="shared" si="91"/>
        <v>1.1000000000000001</v>
      </c>
      <c r="I261" s="6">
        <f t="shared" si="92"/>
        <v>2.9044578229166667</v>
      </c>
      <c r="J261" s="1">
        <f t="shared" si="93"/>
        <v>2.9044578229166667</v>
      </c>
      <c r="K261" s="7">
        <f t="shared" si="94"/>
        <v>0</v>
      </c>
      <c r="L261" s="1">
        <f t="shared" si="95"/>
        <v>0</v>
      </c>
      <c r="M261" s="14">
        <f t="shared" si="96"/>
        <v>0</v>
      </c>
      <c r="O261" s="14">
        <f t="shared" si="97"/>
        <v>4.1844578229166665</v>
      </c>
      <c r="P261" s="16">
        <f t="shared" si="85"/>
        <v>0</v>
      </c>
      <c r="Q261" s="3"/>
      <c r="R261" s="1">
        <v>5.3</v>
      </c>
      <c r="S261" s="1">
        <f t="shared" si="86"/>
        <v>1.46</v>
      </c>
      <c r="T261" s="1">
        <f t="shared" si="98"/>
        <v>6.76</v>
      </c>
      <c r="U261" s="1"/>
      <c r="V261" s="1">
        <v>1.1000000000000001</v>
      </c>
      <c r="W261" s="1">
        <f t="shared" si="87"/>
        <v>2.9044578229166667</v>
      </c>
      <c r="X261" s="11">
        <v>6</v>
      </c>
      <c r="Y261" s="1"/>
      <c r="Z261">
        <f t="shared" si="99"/>
        <v>1.1000000000000001</v>
      </c>
      <c r="AA261">
        <f t="shared" si="88"/>
        <v>2.9044578229166667</v>
      </c>
      <c r="AB261">
        <f t="shared" si="100"/>
        <v>6</v>
      </c>
      <c r="AC261">
        <f t="shared" si="101"/>
        <v>10.004457822916667</v>
      </c>
      <c r="AE261">
        <f t="shared" si="102"/>
        <v>10.004457822916667</v>
      </c>
      <c r="AF261">
        <f t="shared" si="89"/>
        <v>6.76</v>
      </c>
      <c r="AG261" s="4">
        <f t="shared" si="103"/>
        <v>3.244457822916667</v>
      </c>
      <c r="AH261" s="5">
        <f t="shared" si="104"/>
        <v>0</v>
      </c>
      <c r="AI261" s="5">
        <f t="shared" si="105"/>
        <v>-206.02436676374029</v>
      </c>
      <c r="AK261" s="14">
        <f t="shared" si="106"/>
        <v>2.7555421770833335</v>
      </c>
      <c r="AL261" s="12">
        <f t="shared" si="107"/>
        <v>10.184457822916666</v>
      </c>
      <c r="AM261" s="6"/>
      <c r="AN261" s="8">
        <f t="shared" si="108"/>
        <v>-206.02436676374029</v>
      </c>
    </row>
    <row r="262" spans="1:40">
      <c r="A262" s="2">
        <v>41894</v>
      </c>
      <c r="B262">
        <v>3.6128490625000018</v>
      </c>
      <c r="C262">
        <v>0.57999999999999996</v>
      </c>
      <c r="D262">
        <f t="shared" si="90"/>
        <v>4.1928490625000014</v>
      </c>
      <c r="E262" t="s">
        <v>2</v>
      </c>
      <c r="F262">
        <f t="shared" si="83"/>
        <v>0.18</v>
      </c>
      <c r="G262" s="6">
        <f t="shared" si="84"/>
        <v>4.0128490625000017</v>
      </c>
      <c r="H262">
        <f t="shared" si="91"/>
        <v>1.1000000000000001</v>
      </c>
      <c r="I262" s="6">
        <f t="shared" si="92"/>
        <v>2.9128490625000016</v>
      </c>
      <c r="J262" s="1">
        <f t="shared" si="93"/>
        <v>2.9128490625000016</v>
      </c>
      <c r="K262" s="7">
        <f t="shared" si="94"/>
        <v>0</v>
      </c>
      <c r="L262" s="1">
        <f t="shared" si="95"/>
        <v>0</v>
      </c>
      <c r="M262" s="14">
        <f t="shared" si="96"/>
        <v>0</v>
      </c>
      <c r="O262" s="14">
        <f t="shared" si="97"/>
        <v>4.1928490625000023</v>
      </c>
      <c r="P262" s="16">
        <f t="shared" si="85"/>
        <v>0</v>
      </c>
      <c r="Q262" s="3"/>
      <c r="R262" s="1">
        <v>5.3</v>
      </c>
      <c r="S262" s="1">
        <f t="shared" si="86"/>
        <v>1.46</v>
      </c>
      <c r="T262" s="1">
        <f t="shared" si="98"/>
        <v>6.76</v>
      </c>
      <c r="U262" s="1"/>
      <c r="V262" s="1">
        <v>1.1000000000000001</v>
      </c>
      <c r="W262" s="1">
        <f t="shared" si="87"/>
        <v>2.9128490625000016</v>
      </c>
      <c r="X262" s="11">
        <v>6</v>
      </c>
      <c r="Y262" s="1"/>
      <c r="Z262">
        <f t="shared" si="99"/>
        <v>1.1000000000000001</v>
      </c>
      <c r="AA262">
        <f t="shared" si="88"/>
        <v>2.9128490625000016</v>
      </c>
      <c r="AB262">
        <f t="shared" si="100"/>
        <v>6</v>
      </c>
      <c r="AC262">
        <f t="shared" si="101"/>
        <v>10.012849062500003</v>
      </c>
      <c r="AE262">
        <f t="shared" si="102"/>
        <v>10.012849062500003</v>
      </c>
      <c r="AF262">
        <f t="shared" si="89"/>
        <v>6.76</v>
      </c>
      <c r="AG262" s="4">
        <f t="shared" si="103"/>
        <v>3.2528490625000028</v>
      </c>
      <c r="AH262" s="5">
        <f t="shared" si="104"/>
        <v>0</v>
      </c>
      <c r="AI262" s="5">
        <f t="shared" si="105"/>
        <v>-202.7715177012403</v>
      </c>
      <c r="AK262" s="14">
        <f t="shared" si="106"/>
        <v>2.7471509374999985</v>
      </c>
      <c r="AL262" s="12">
        <f t="shared" si="107"/>
        <v>10.192849062500002</v>
      </c>
      <c r="AM262" s="6"/>
      <c r="AN262" s="8">
        <f t="shared" si="108"/>
        <v>-202.7715177012403</v>
      </c>
    </row>
    <row r="263" spans="1:40">
      <c r="A263" s="2">
        <v>41895</v>
      </c>
      <c r="B263">
        <v>3.6807450208333314</v>
      </c>
      <c r="C263">
        <v>0.57999999999999996</v>
      </c>
      <c r="D263">
        <f t="shared" si="90"/>
        <v>4.2607450208333315</v>
      </c>
      <c r="E263" t="s">
        <v>2</v>
      </c>
      <c r="F263">
        <f t="shared" si="83"/>
        <v>0.18</v>
      </c>
      <c r="G263" s="6">
        <f t="shared" si="84"/>
        <v>4.0807450208333318</v>
      </c>
      <c r="H263">
        <f t="shared" si="91"/>
        <v>1.1000000000000001</v>
      </c>
      <c r="I263" s="6">
        <f t="shared" si="92"/>
        <v>2.9807450208333317</v>
      </c>
      <c r="J263" s="1">
        <f t="shared" si="93"/>
        <v>2.9807450208333317</v>
      </c>
      <c r="K263" s="7">
        <f t="shared" si="94"/>
        <v>0</v>
      </c>
      <c r="L263" s="1">
        <f t="shared" si="95"/>
        <v>0</v>
      </c>
      <c r="M263" s="14">
        <f t="shared" si="96"/>
        <v>0</v>
      </c>
      <c r="O263" s="14">
        <f t="shared" si="97"/>
        <v>4.2607450208333315</v>
      </c>
      <c r="P263" s="16">
        <f t="shared" si="85"/>
        <v>0</v>
      </c>
      <c r="Q263" s="3"/>
      <c r="R263" s="1">
        <v>5.3</v>
      </c>
      <c r="S263" s="1">
        <f t="shared" si="86"/>
        <v>1.46</v>
      </c>
      <c r="T263" s="1">
        <f t="shared" si="98"/>
        <v>6.76</v>
      </c>
      <c r="U263" s="1"/>
      <c r="V263" s="1">
        <v>1.1000000000000001</v>
      </c>
      <c r="W263" s="1">
        <f t="shared" si="87"/>
        <v>2.9807450208333317</v>
      </c>
      <c r="X263" s="11">
        <v>6</v>
      </c>
      <c r="Y263" s="1"/>
      <c r="Z263">
        <f t="shared" si="99"/>
        <v>1.1000000000000001</v>
      </c>
      <c r="AA263">
        <f t="shared" si="88"/>
        <v>2.9807450208333317</v>
      </c>
      <c r="AB263">
        <f t="shared" si="100"/>
        <v>6</v>
      </c>
      <c r="AC263">
        <f t="shared" si="101"/>
        <v>10.080745020833332</v>
      </c>
      <c r="AE263">
        <f t="shared" si="102"/>
        <v>10.080745020833332</v>
      </c>
      <c r="AF263">
        <f t="shared" si="89"/>
        <v>6.76</v>
      </c>
      <c r="AG263" s="4">
        <f t="shared" si="103"/>
        <v>3.320745020833332</v>
      </c>
      <c r="AH263" s="5">
        <f t="shared" si="104"/>
        <v>0</v>
      </c>
      <c r="AI263" s="5">
        <f t="shared" si="105"/>
        <v>-199.45077268040697</v>
      </c>
      <c r="AK263" s="14">
        <f t="shared" si="106"/>
        <v>2.6792549791666684</v>
      </c>
      <c r="AL263" s="12">
        <f t="shared" si="107"/>
        <v>10.260745020833332</v>
      </c>
      <c r="AM263" s="6"/>
      <c r="AN263" s="8">
        <f t="shared" si="108"/>
        <v>-199.45077268040697</v>
      </c>
    </row>
    <row r="264" spans="1:40">
      <c r="A264" s="2">
        <v>41896</v>
      </c>
      <c r="B264">
        <v>3.8031156458333322</v>
      </c>
      <c r="C264">
        <v>0.57999999999999996</v>
      </c>
      <c r="D264">
        <f t="shared" si="90"/>
        <v>4.3831156458333318</v>
      </c>
      <c r="E264" t="s">
        <v>2</v>
      </c>
      <c r="F264">
        <f t="shared" ref="F264:F327" si="109">IF(E264="No",MIN(D264,0.16),MIN(D264,0.18))</f>
        <v>0.18</v>
      </c>
      <c r="G264" s="6">
        <f t="shared" ref="G264:G327" si="110">D264-F264</f>
        <v>4.2031156458333321</v>
      </c>
      <c r="H264">
        <f t="shared" si="91"/>
        <v>1.1000000000000001</v>
      </c>
      <c r="I264" s="6">
        <f t="shared" si="92"/>
        <v>3.103115645833332</v>
      </c>
      <c r="J264" s="1">
        <f t="shared" si="93"/>
        <v>3.103115645833332</v>
      </c>
      <c r="K264" s="7">
        <f t="shared" si="94"/>
        <v>0</v>
      </c>
      <c r="L264" s="1">
        <f t="shared" si="95"/>
        <v>0</v>
      </c>
      <c r="M264" s="14">
        <f t="shared" si="96"/>
        <v>0</v>
      </c>
      <c r="O264" s="14">
        <f t="shared" si="97"/>
        <v>4.3831156458333318</v>
      </c>
      <c r="P264" s="16">
        <f t="shared" ref="P264:P327" si="111">O264-D264</f>
        <v>0</v>
      </c>
      <c r="Q264" s="3"/>
      <c r="R264" s="1">
        <v>5.3</v>
      </c>
      <c r="S264" s="1">
        <f t="shared" ref="S264:S327" si="112">1.46-L264</f>
        <v>1.46</v>
      </c>
      <c r="T264" s="1">
        <f t="shared" si="98"/>
        <v>6.76</v>
      </c>
      <c r="U264" s="1"/>
      <c r="V264" s="1">
        <v>1.1000000000000001</v>
      </c>
      <c r="W264" s="1">
        <f t="shared" ref="W264:W327" si="113">J264</f>
        <v>3.103115645833332</v>
      </c>
      <c r="X264" s="11">
        <v>6</v>
      </c>
      <c r="Y264" s="1"/>
      <c r="Z264">
        <f t="shared" si="99"/>
        <v>1.1000000000000001</v>
      </c>
      <c r="AA264">
        <f t="shared" ref="AA264:AA327" si="114">J264</f>
        <v>3.103115645833332</v>
      </c>
      <c r="AB264">
        <f t="shared" si="100"/>
        <v>6</v>
      </c>
      <c r="AC264">
        <f t="shared" si="101"/>
        <v>10.203115645833332</v>
      </c>
      <c r="AE264">
        <f t="shared" si="102"/>
        <v>10.203115645833332</v>
      </c>
      <c r="AF264">
        <f t="shared" ref="AF264:AF328" si="115">T264</f>
        <v>6.76</v>
      </c>
      <c r="AG264" s="4">
        <f t="shared" si="103"/>
        <v>3.4431156458333323</v>
      </c>
      <c r="AH264" s="5">
        <f t="shared" si="104"/>
        <v>0</v>
      </c>
      <c r="AI264" s="5">
        <f t="shared" si="105"/>
        <v>-196.00765703457364</v>
      </c>
      <c r="AK264" s="14">
        <f t="shared" si="106"/>
        <v>2.5568843541666681</v>
      </c>
      <c r="AL264" s="12">
        <f t="shared" si="107"/>
        <v>10.383115645833332</v>
      </c>
      <c r="AM264" s="6"/>
      <c r="AN264" s="8">
        <f t="shared" si="108"/>
        <v>-196.00765703457364</v>
      </c>
    </row>
    <row r="265" spans="1:40">
      <c r="A265" s="2">
        <v>41897</v>
      </c>
      <c r="B265">
        <v>3.9000889687499982</v>
      </c>
      <c r="C265">
        <v>0.57999999999999996</v>
      </c>
      <c r="D265">
        <f t="shared" ref="D265:D328" si="116">B265+C265</f>
        <v>4.4800889687499978</v>
      </c>
      <c r="E265" t="s">
        <v>2</v>
      </c>
      <c r="F265">
        <f t="shared" si="109"/>
        <v>0.18</v>
      </c>
      <c r="G265" s="6">
        <f t="shared" si="110"/>
        <v>4.3000889687499981</v>
      </c>
      <c r="H265">
        <f t="shared" ref="H265:H328" si="117">MIN(G265,1.1)</f>
        <v>1.1000000000000001</v>
      </c>
      <c r="I265" s="6">
        <f t="shared" ref="I265:I328" si="118">G265-H265</f>
        <v>3.200088968749998</v>
      </c>
      <c r="J265" s="1">
        <f t="shared" ref="J265:J328" si="119">IF(E265="No",0,MIN(6.05,I265))</f>
        <v>3.200088968749998</v>
      </c>
      <c r="K265" s="7">
        <f t="shared" ref="K265:K328" si="120">I265-J265</f>
        <v>0</v>
      </c>
      <c r="L265" s="1">
        <f t="shared" ref="L265:L328" si="121">MIN(K265,1.46)</f>
        <v>0</v>
      </c>
      <c r="M265" s="14">
        <f t="shared" ref="M265:M328" si="122">K265-L265</f>
        <v>0</v>
      </c>
      <c r="O265" s="14">
        <f t="shared" ref="O265:O328" si="123">+L265+J265+F265+M265+H265</f>
        <v>4.4800889687499978</v>
      </c>
      <c r="P265" s="16">
        <f t="shared" si="111"/>
        <v>0</v>
      </c>
      <c r="Q265" s="3"/>
      <c r="R265" s="1">
        <v>5.3</v>
      </c>
      <c r="S265" s="1">
        <f t="shared" si="112"/>
        <v>1.46</v>
      </c>
      <c r="T265" s="1">
        <f t="shared" ref="T265:T328" si="124">R265+S265</f>
        <v>6.76</v>
      </c>
      <c r="U265" s="1"/>
      <c r="V265" s="1">
        <v>1.1000000000000001</v>
      </c>
      <c r="W265" s="1">
        <f t="shared" si="113"/>
        <v>3.200088968749998</v>
      </c>
      <c r="X265" s="11">
        <v>6</v>
      </c>
      <c r="Y265" s="1"/>
      <c r="Z265">
        <f t="shared" ref="Z265:Z328" si="125">V265</f>
        <v>1.1000000000000001</v>
      </c>
      <c r="AA265">
        <f t="shared" si="114"/>
        <v>3.200088968749998</v>
      </c>
      <c r="AB265">
        <f t="shared" ref="AB265:AB328" si="126">X265</f>
        <v>6</v>
      </c>
      <c r="AC265">
        <f t="shared" ref="AC265:AC328" si="127">SUM(Z265:AB265)</f>
        <v>10.300088968749998</v>
      </c>
      <c r="AE265">
        <f t="shared" ref="AE265:AE328" si="128">AC265</f>
        <v>10.300088968749998</v>
      </c>
      <c r="AF265">
        <f t="shared" si="115"/>
        <v>6.76</v>
      </c>
      <c r="AG265" s="4">
        <f t="shared" ref="AG265:AG328" si="129">AE265-AF265</f>
        <v>3.5400889687499983</v>
      </c>
      <c r="AH265" s="5">
        <f t="shared" ref="AH265:AH328" si="130">IF(AN265&gt;0,AN265,0)</f>
        <v>0</v>
      </c>
      <c r="AI265" s="5">
        <f t="shared" ref="AI265:AI328" si="131">IF(AN265&lt;=0,AN265,0)</f>
        <v>-192.46756806582363</v>
      </c>
      <c r="AK265" s="14">
        <f t="shared" ref="AK265:AK328" si="132">MAX(0,T265-V265-W265)</f>
        <v>2.4599110312500021</v>
      </c>
      <c r="AL265" s="12">
        <f t="shared" ref="AL265:AL328" si="133">X265+D265</f>
        <v>10.480088968749998</v>
      </c>
      <c r="AM265" s="6"/>
      <c r="AN265" s="8">
        <f t="shared" ref="AN265:AN328" si="134">AG265+AN264</f>
        <v>-192.46756806582363</v>
      </c>
    </row>
    <row r="266" spans="1:40">
      <c r="A266" s="2">
        <v>41898</v>
      </c>
      <c r="B266">
        <v>3.9046079687499993</v>
      </c>
      <c r="C266">
        <v>0.59</v>
      </c>
      <c r="D266">
        <f t="shared" si="116"/>
        <v>4.4946079687499996</v>
      </c>
      <c r="E266" t="s">
        <v>2</v>
      </c>
      <c r="F266">
        <f t="shared" si="109"/>
        <v>0.18</v>
      </c>
      <c r="G266" s="6">
        <f t="shared" si="110"/>
        <v>4.3146079687499999</v>
      </c>
      <c r="H266">
        <f t="shared" si="117"/>
        <v>1.1000000000000001</v>
      </c>
      <c r="I266" s="6">
        <f t="shared" si="118"/>
        <v>3.2146079687499998</v>
      </c>
      <c r="J266" s="1">
        <f t="shared" si="119"/>
        <v>3.2146079687499998</v>
      </c>
      <c r="K266" s="7">
        <f t="shared" si="120"/>
        <v>0</v>
      </c>
      <c r="L266" s="1">
        <f t="shared" si="121"/>
        <v>0</v>
      </c>
      <c r="M266" s="14">
        <f t="shared" si="122"/>
        <v>0</v>
      </c>
      <c r="O266" s="14">
        <f t="shared" si="123"/>
        <v>4.4946079687499996</v>
      </c>
      <c r="P266" s="16">
        <f t="shared" si="111"/>
        <v>0</v>
      </c>
      <c r="Q266" s="3"/>
      <c r="R266" s="1">
        <v>5.3</v>
      </c>
      <c r="S266" s="1">
        <f t="shared" si="112"/>
        <v>1.46</v>
      </c>
      <c r="T266" s="1">
        <f t="shared" si="124"/>
        <v>6.76</v>
      </c>
      <c r="U266" s="1"/>
      <c r="V266" s="1">
        <v>1.1000000000000001</v>
      </c>
      <c r="W266" s="1">
        <f t="shared" si="113"/>
        <v>3.2146079687499998</v>
      </c>
      <c r="X266" s="11">
        <v>6</v>
      </c>
      <c r="Y266" s="1"/>
      <c r="Z266">
        <f t="shared" si="125"/>
        <v>1.1000000000000001</v>
      </c>
      <c r="AA266">
        <f t="shared" si="114"/>
        <v>3.2146079687499998</v>
      </c>
      <c r="AB266">
        <f t="shared" si="126"/>
        <v>6</v>
      </c>
      <c r="AC266">
        <f t="shared" si="127"/>
        <v>10.31460796875</v>
      </c>
      <c r="AE266">
        <f t="shared" si="128"/>
        <v>10.31460796875</v>
      </c>
      <c r="AF266">
        <f t="shared" si="115"/>
        <v>6.76</v>
      </c>
      <c r="AG266" s="4">
        <f t="shared" si="129"/>
        <v>3.5546079687500001</v>
      </c>
      <c r="AH266" s="5">
        <f t="shared" si="130"/>
        <v>0</v>
      </c>
      <c r="AI266" s="5">
        <f t="shared" si="131"/>
        <v>-188.91296009707364</v>
      </c>
      <c r="AK266" s="14">
        <f t="shared" si="132"/>
        <v>2.4453920312500004</v>
      </c>
      <c r="AL266" s="12">
        <f t="shared" si="133"/>
        <v>10.49460796875</v>
      </c>
      <c r="AM266" s="6"/>
      <c r="AN266" s="8">
        <f t="shared" si="134"/>
        <v>-188.91296009707364</v>
      </c>
    </row>
    <row r="267" spans="1:40">
      <c r="A267" s="2">
        <v>41899</v>
      </c>
      <c r="B267">
        <v>3.8783993437500026</v>
      </c>
      <c r="C267">
        <v>0.6</v>
      </c>
      <c r="D267">
        <f t="shared" si="116"/>
        <v>4.4783993437500023</v>
      </c>
      <c r="E267" t="s">
        <v>2</v>
      </c>
      <c r="F267">
        <f t="shared" si="109"/>
        <v>0.18</v>
      </c>
      <c r="G267" s="6">
        <f t="shared" si="110"/>
        <v>4.2983993437500025</v>
      </c>
      <c r="H267">
        <f t="shared" si="117"/>
        <v>1.1000000000000001</v>
      </c>
      <c r="I267" s="6">
        <f t="shared" si="118"/>
        <v>3.1983993437500025</v>
      </c>
      <c r="J267" s="1">
        <f t="shared" si="119"/>
        <v>3.1983993437500025</v>
      </c>
      <c r="K267" s="7">
        <f t="shared" si="120"/>
        <v>0</v>
      </c>
      <c r="L267" s="1">
        <f t="shared" si="121"/>
        <v>0</v>
      </c>
      <c r="M267" s="14">
        <f t="shared" si="122"/>
        <v>0</v>
      </c>
      <c r="O267" s="14">
        <f t="shared" si="123"/>
        <v>4.4783993437500023</v>
      </c>
      <c r="P267" s="16">
        <f t="shared" si="111"/>
        <v>0</v>
      </c>
      <c r="Q267" s="3"/>
      <c r="R267" s="1">
        <v>5.3</v>
      </c>
      <c r="S267" s="1">
        <f t="shared" si="112"/>
        <v>1.46</v>
      </c>
      <c r="T267" s="1">
        <f t="shared" si="124"/>
        <v>6.76</v>
      </c>
      <c r="U267" s="1"/>
      <c r="V267" s="1">
        <v>1.1000000000000001</v>
      </c>
      <c r="W267" s="1">
        <f t="shared" si="113"/>
        <v>3.1983993437500025</v>
      </c>
      <c r="X267" s="11">
        <v>6</v>
      </c>
      <c r="Y267" s="1"/>
      <c r="Z267">
        <f t="shared" si="125"/>
        <v>1.1000000000000001</v>
      </c>
      <c r="AA267">
        <f t="shared" si="114"/>
        <v>3.1983993437500025</v>
      </c>
      <c r="AB267">
        <f t="shared" si="126"/>
        <v>6</v>
      </c>
      <c r="AC267">
        <f t="shared" si="127"/>
        <v>10.298399343750003</v>
      </c>
      <c r="AE267">
        <f t="shared" si="128"/>
        <v>10.298399343750003</v>
      </c>
      <c r="AF267">
        <f t="shared" si="115"/>
        <v>6.76</v>
      </c>
      <c r="AG267" s="4">
        <f t="shared" si="129"/>
        <v>3.5383993437500028</v>
      </c>
      <c r="AH267" s="5">
        <f t="shared" si="130"/>
        <v>0</v>
      </c>
      <c r="AI267" s="5">
        <f t="shared" si="131"/>
        <v>-185.37456075332364</v>
      </c>
      <c r="AK267" s="14">
        <f t="shared" si="132"/>
        <v>2.4616006562499977</v>
      </c>
      <c r="AL267" s="12">
        <f t="shared" si="133"/>
        <v>10.478399343750002</v>
      </c>
      <c r="AM267" s="6"/>
      <c r="AN267" s="8">
        <f t="shared" si="134"/>
        <v>-185.37456075332364</v>
      </c>
    </row>
    <row r="268" spans="1:40">
      <c r="A268" s="2">
        <v>41900</v>
      </c>
      <c r="B268">
        <v>4.0330186666666661</v>
      </c>
      <c r="C268">
        <v>0.61</v>
      </c>
      <c r="D268">
        <f t="shared" si="116"/>
        <v>4.6430186666666664</v>
      </c>
      <c r="E268" t="s">
        <v>2</v>
      </c>
      <c r="F268">
        <f t="shared" si="109"/>
        <v>0.18</v>
      </c>
      <c r="G268" s="6">
        <f t="shared" si="110"/>
        <v>4.4630186666666667</v>
      </c>
      <c r="H268">
        <f t="shared" si="117"/>
        <v>1.1000000000000001</v>
      </c>
      <c r="I268" s="6">
        <f t="shared" si="118"/>
        <v>3.3630186666666666</v>
      </c>
      <c r="J268" s="1">
        <f t="shared" si="119"/>
        <v>3.3630186666666666</v>
      </c>
      <c r="K268" s="7">
        <f t="shared" si="120"/>
        <v>0</v>
      </c>
      <c r="L268" s="1">
        <f t="shared" si="121"/>
        <v>0</v>
      </c>
      <c r="M268" s="14">
        <f t="shared" si="122"/>
        <v>0</v>
      </c>
      <c r="O268" s="14">
        <f t="shared" si="123"/>
        <v>4.6430186666666664</v>
      </c>
      <c r="P268" s="16">
        <f t="shared" si="111"/>
        <v>0</v>
      </c>
      <c r="Q268" s="3"/>
      <c r="R268" s="1">
        <v>5.3</v>
      </c>
      <c r="S268" s="1">
        <f t="shared" si="112"/>
        <v>1.46</v>
      </c>
      <c r="T268" s="1">
        <f t="shared" si="124"/>
        <v>6.76</v>
      </c>
      <c r="U268" s="1"/>
      <c r="V268" s="1">
        <v>1.1000000000000001</v>
      </c>
      <c r="W268" s="1">
        <f t="shared" si="113"/>
        <v>3.3630186666666666</v>
      </c>
      <c r="X268" s="11">
        <v>6</v>
      </c>
      <c r="Y268" s="1"/>
      <c r="Z268">
        <f t="shared" si="125"/>
        <v>1.1000000000000001</v>
      </c>
      <c r="AA268">
        <f t="shared" si="114"/>
        <v>3.3630186666666666</v>
      </c>
      <c r="AB268">
        <f t="shared" si="126"/>
        <v>6</v>
      </c>
      <c r="AC268">
        <f t="shared" si="127"/>
        <v>10.463018666666667</v>
      </c>
      <c r="AE268">
        <f t="shared" si="128"/>
        <v>10.463018666666667</v>
      </c>
      <c r="AF268">
        <f t="shared" si="115"/>
        <v>6.76</v>
      </c>
      <c r="AG268" s="4">
        <f t="shared" si="129"/>
        <v>3.7030186666666669</v>
      </c>
      <c r="AH268" s="5">
        <f t="shared" si="130"/>
        <v>0</v>
      </c>
      <c r="AI268" s="5">
        <f t="shared" si="131"/>
        <v>-181.67154208665696</v>
      </c>
      <c r="AK268" s="14">
        <f t="shared" si="132"/>
        <v>2.2969813333333335</v>
      </c>
      <c r="AL268" s="12">
        <f t="shared" si="133"/>
        <v>10.643018666666666</v>
      </c>
      <c r="AM268" s="6"/>
      <c r="AN268" s="8">
        <f t="shared" si="134"/>
        <v>-181.67154208665696</v>
      </c>
    </row>
    <row r="269" spans="1:40">
      <c r="A269" s="2">
        <v>41901</v>
      </c>
      <c r="B269">
        <v>4.0878408437500013</v>
      </c>
      <c r="C269">
        <v>0.62</v>
      </c>
      <c r="D269">
        <f t="shared" si="116"/>
        <v>4.7078408437500014</v>
      </c>
      <c r="E269" t="s">
        <v>2</v>
      </c>
      <c r="F269">
        <f t="shared" si="109"/>
        <v>0.18</v>
      </c>
      <c r="G269" s="6">
        <f t="shared" si="110"/>
        <v>4.5278408437500017</v>
      </c>
      <c r="H269">
        <f t="shared" si="117"/>
        <v>1.1000000000000001</v>
      </c>
      <c r="I269" s="6">
        <f t="shared" si="118"/>
        <v>3.4278408437500016</v>
      </c>
      <c r="J269" s="1">
        <f t="shared" si="119"/>
        <v>3.4278408437500016</v>
      </c>
      <c r="K269" s="7">
        <f t="shared" si="120"/>
        <v>0</v>
      </c>
      <c r="L269" s="1">
        <f t="shared" si="121"/>
        <v>0</v>
      </c>
      <c r="M269" s="14">
        <f t="shared" si="122"/>
        <v>0</v>
      </c>
      <c r="O269" s="14">
        <f t="shared" si="123"/>
        <v>4.7078408437500023</v>
      </c>
      <c r="P269" s="16">
        <f t="shared" si="111"/>
        <v>0</v>
      </c>
      <c r="Q269" s="3"/>
      <c r="R269" s="1">
        <v>5.3</v>
      </c>
      <c r="S269" s="1">
        <f t="shared" si="112"/>
        <v>1.46</v>
      </c>
      <c r="T269" s="1">
        <f t="shared" si="124"/>
        <v>6.76</v>
      </c>
      <c r="U269" s="1"/>
      <c r="V269" s="1">
        <v>1.1000000000000001</v>
      </c>
      <c r="W269" s="1">
        <f t="shared" si="113"/>
        <v>3.4278408437500016</v>
      </c>
      <c r="X269" s="11">
        <v>6</v>
      </c>
      <c r="Y269" s="1"/>
      <c r="Z269">
        <f t="shared" si="125"/>
        <v>1.1000000000000001</v>
      </c>
      <c r="AA269">
        <f t="shared" si="114"/>
        <v>3.4278408437500016</v>
      </c>
      <c r="AB269">
        <f t="shared" si="126"/>
        <v>6</v>
      </c>
      <c r="AC269">
        <f t="shared" si="127"/>
        <v>10.527840843750003</v>
      </c>
      <c r="AE269">
        <f t="shared" si="128"/>
        <v>10.527840843750003</v>
      </c>
      <c r="AF269">
        <f t="shared" si="115"/>
        <v>6.76</v>
      </c>
      <c r="AG269" s="4">
        <f t="shared" si="129"/>
        <v>3.7678408437500028</v>
      </c>
      <c r="AH269" s="5">
        <f t="shared" si="130"/>
        <v>0</v>
      </c>
      <c r="AI269" s="5">
        <f t="shared" si="131"/>
        <v>-177.90370124290695</v>
      </c>
      <c r="AK269" s="14">
        <f t="shared" si="132"/>
        <v>2.2321591562499985</v>
      </c>
      <c r="AL269" s="12">
        <f t="shared" si="133"/>
        <v>10.707840843750002</v>
      </c>
      <c r="AM269" s="6"/>
      <c r="AN269" s="8">
        <f t="shared" si="134"/>
        <v>-177.90370124290695</v>
      </c>
    </row>
    <row r="270" spans="1:40">
      <c r="A270" s="2">
        <v>41902</v>
      </c>
      <c r="B270">
        <v>4.2100584375000007</v>
      </c>
      <c r="C270">
        <v>0.63</v>
      </c>
      <c r="D270">
        <f t="shared" si="116"/>
        <v>4.8400584375000006</v>
      </c>
      <c r="E270" t="s">
        <v>2</v>
      </c>
      <c r="F270">
        <f t="shared" si="109"/>
        <v>0.18</v>
      </c>
      <c r="G270" s="6">
        <f t="shared" si="110"/>
        <v>4.6600584375000009</v>
      </c>
      <c r="H270">
        <f t="shared" si="117"/>
        <v>1.1000000000000001</v>
      </c>
      <c r="I270" s="6">
        <f t="shared" si="118"/>
        <v>3.5600584375000008</v>
      </c>
      <c r="J270" s="1">
        <f t="shared" si="119"/>
        <v>3.5600584375000008</v>
      </c>
      <c r="K270" s="7">
        <f t="shared" si="120"/>
        <v>0</v>
      </c>
      <c r="L270" s="1">
        <f t="shared" si="121"/>
        <v>0</v>
      </c>
      <c r="M270" s="14">
        <f t="shared" si="122"/>
        <v>0</v>
      </c>
      <c r="O270" s="14">
        <f t="shared" si="123"/>
        <v>4.8400584375000015</v>
      </c>
      <c r="P270" s="16">
        <f t="shared" si="111"/>
        <v>0</v>
      </c>
      <c r="Q270" s="3"/>
      <c r="R270" s="1">
        <v>5.3</v>
      </c>
      <c r="S270" s="1">
        <f t="shared" si="112"/>
        <v>1.46</v>
      </c>
      <c r="T270" s="1">
        <f t="shared" si="124"/>
        <v>6.76</v>
      </c>
      <c r="U270" s="1"/>
      <c r="V270" s="1">
        <v>1.1000000000000001</v>
      </c>
      <c r="W270" s="1">
        <f t="shared" si="113"/>
        <v>3.5600584375000008</v>
      </c>
      <c r="X270" s="11">
        <v>6</v>
      </c>
      <c r="Y270" s="1"/>
      <c r="Z270">
        <f t="shared" si="125"/>
        <v>1.1000000000000001</v>
      </c>
      <c r="AA270">
        <f t="shared" si="114"/>
        <v>3.5600584375000008</v>
      </c>
      <c r="AB270">
        <f t="shared" si="126"/>
        <v>6</v>
      </c>
      <c r="AC270">
        <f t="shared" si="127"/>
        <v>10.660058437500002</v>
      </c>
      <c r="AE270">
        <f t="shared" si="128"/>
        <v>10.660058437500002</v>
      </c>
      <c r="AF270">
        <f t="shared" si="115"/>
        <v>6.76</v>
      </c>
      <c r="AG270" s="4">
        <f t="shared" si="129"/>
        <v>3.900058437500002</v>
      </c>
      <c r="AH270" s="5">
        <f t="shared" si="130"/>
        <v>0</v>
      </c>
      <c r="AI270" s="5">
        <f t="shared" si="131"/>
        <v>-174.00364280540694</v>
      </c>
      <c r="AK270" s="14">
        <f t="shared" si="132"/>
        <v>2.0999415624999993</v>
      </c>
      <c r="AL270" s="12">
        <f t="shared" si="133"/>
        <v>10.840058437500002</v>
      </c>
      <c r="AM270" s="6"/>
      <c r="AN270" s="8">
        <f t="shared" si="134"/>
        <v>-174.00364280540694</v>
      </c>
    </row>
    <row r="271" spans="1:40">
      <c r="A271" s="2">
        <v>41903</v>
      </c>
      <c r="B271">
        <v>4.3238996770833333</v>
      </c>
      <c r="C271">
        <v>0.64</v>
      </c>
      <c r="D271">
        <f t="shared" si="116"/>
        <v>4.963899677083333</v>
      </c>
      <c r="E271" t="s">
        <v>2</v>
      </c>
      <c r="F271">
        <f t="shared" si="109"/>
        <v>0.18</v>
      </c>
      <c r="G271" s="6">
        <f t="shared" si="110"/>
        <v>4.7838996770833333</v>
      </c>
      <c r="H271">
        <f t="shared" si="117"/>
        <v>1.1000000000000001</v>
      </c>
      <c r="I271" s="6">
        <f t="shared" si="118"/>
        <v>3.6838996770833332</v>
      </c>
      <c r="J271" s="1">
        <f t="shared" si="119"/>
        <v>3.6838996770833332</v>
      </c>
      <c r="K271" s="7">
        <f t="shared" si="120"/>
        <v>0</v>
      </c>
      <c r="L271" s="1">
        <f t="shared" si="121"/>
        <v>0</v>
      </c>
      <c r="M271" s="14">
        <f t="shared" si="122"/>
        <v>0</v>
      </c>
      <c r="O271" s="14">
        <f t="shared" si="123"/>
        <v>4.963899677083333</v>
      </c>
      <c r="P271" s="16">
        <f t="shared" si="111"/>
        <v>0</v>
      </c>
      <c r="Q271" s="3"/>
      <c r="R271" s="1">
        <v>5.3</v>
      </c>
      <c r="S271" s="1">
        <f t="shared" si="112"/>
        <v>1.46</v>
      </c>
      <c r="T271" s="1">
        <f t="shared" si="124"/>
        <v>6.76</v>
      </c>
      <c r="U271" s="1"/>
      <c r="V271" s="1">
        <v>1.1000000000000001</v>
      </c>
      <c r="W271" s="1">
        <f t="shared" si="113"/>
        <v>3.6838996770833332</v>
      </c>
      <c r="X271" s="11">
        <v>6</v>
      </c>
      <c r="Y271" s="1"/>
      <c r="Z271">
        <f t="shared" si="125"/>
        <v>1.1000000000000001</v>
      </c>
      <c r="AA271">
        <f t="shared" si="114"/>
        <v>3.6838996770833332</v>
      </c>
      <c r="AB271">
        <f t="shared" si="126"/>
        <v>6</v>
      </c>
      <c r="AC271">
        <f t="shared" si="127"/>
        <v>10.783899677083333</v>
      </c>
      <c r="AE271">
        <f t="shared" si="128"/>
        <v>10.783899677083333</v>
      </c>
      <c r="AF271">
        <f t="shared" si="115"/>
        <v>6.76</v>
      </c>
      <c r="AG271" s="4">
        <f t="shared" si="129"/>
        <v>4.0238996770833335</v>
      </c>
      <c r="AH271" s="5">
        <f t="shared" si="130"/>
        <v>0</v>
      </c>
      <c r="AI271" s="5">
        <f t="shared" si="131"/>
        <v>-169.97974312832361</v>
      </c>
      <c r="AK271" s="14">
        <f t="shared" si="132"/>
        <v>1.9761003229166669</v>
      </c>
      <c r="AL271" s="12">
        <f t="shared" si="133"/>
        <v>10.963899677083333</v>
      </c>
      <c r="AM271" s="6"/>
      <c r="AN271" s="8">
        <f t="shared" si="134"/>
        <v>-169.97974312832361</v>
      </c>
    </row>
    <row r="272" spans="1:40">
      <c r="A272" s="2">
        <v>41904</v>
      </c>
      <c r="B272">
        <v>4.5056023958333329</v>
      </c>
      <c r="C272">
        <v>0.65</v>
      </c>
      <c r="D272">
        <f t="shared" si="116"/>
        <v>5.1556023958333332</v>
      </c>
      <c r="E272" t="s">
        <v>2</v>
      </c>
      <c r="F272">
        <f t="shared" si="109"/>
        <v>0.18</v>
      </c>
      <c r="G272" s="6">
        <f t="shared" si="110"/>
        <v>4.9756023958333335</v>
      </c>
      <c r="H272">
        <f t="shared" si="117"/>
        <v>1.1000000000000001</v>
      </c>
      <c r="I272" s="6">
        <f t="shared" si="118"/>
        <v>3.8756023958333334</v>
      </c>
      <c r="J272" s="1">
        <f t="shared" si="119"/>
        <v>3.8756023958333334</v>
      </c>
      <c r="K272" s="7">
        <f t="shared" si="120"/>
        <v>0</v>
      </c>
      <c r="L272" s="1">
        <f t="shared" si="121"/>
        <v>0</v>
      </c>
      <c r="M272" s="14">
        <f t="shared" si="122"/>
        <v>0</v>
      </c>
      <c r="O272" s="14">
        <f t="shared" si="123"/>
        <v>5.1556023958333341</v>
      </c>
      <c r="P272" s="16">
        <f t="shared" si="111"/>
        <v>0</v>
      </c>
      <c r="Q272" s="3"/>
      <c r="R272" s="1">
        <v>5.3</v>
      </c>
      <c r="S272" s="1">
        <f t="shared" si="112"/>
        <v>1.46</v>
      </c>
      <c r="T272" s="1">
        <f t="shared" si="124"/>
        <v>6.76</v>
      </c>
      <c r="U272" s="1"/>
      <c r="V272" s="1">
        <v>1.1000000000000001</v>
      </c>
      <c r="W272" s="1">
        <f t="shared" si="113"/>
        <v>3.8756023958333334</v>
      </c>
      <c r="X272" s="11">
        <v>6</v>
      </c>
      <c r="Y272" s="1"/>
      <c r="Z272">
        <f t="shared" si="125"/>
        <v>1.1000000000000001</v>
      </c>
      <c r="AA272">
        <f t="shared" si="114"/>
        <v>3.8756023958333334</v>
      </c>
      <c r="AB272">
        <f t="shared" si="126"/>
        <v>6</v>
      </c>
      <c r="AC272">
        <f t="shared" si="127"/>
        <v>10.975602395833334</v>
      </c>
      <c r="AE272">
        <f t="shared" si="128"/>
        <v>10.975602395833334</v>
      </c>
      <c r="AF272">
        <f t="shared" si="115"/>
        <v>6.76</v>
      </c>
      <c r="AG272" s="4">
        <f t="shared" si="129"/>
        <v>4.2156023958333346</v>
      </c>
      <c r="AH272" s="5">
        <f t="shared" si="130"/>
        <v>0</v>
      </c>
      <c r="AI272" s="5">
        <f t="shared" si="131"/>
        <v>-165.76414073249026</v>
      </c>
      <c r="AK272" s="14">
        <f t="shared" si="132"/>
        <v>1.7843976041666667</v>
      </c>
      <c r="AL272" s="12">
        <f t="shared" si="133"/>
        <v>11.155602395833334</v>
      </c>
      <c r="AM272" s="6"/>
      <c r="AN272" s="8">
        <f t="shared" si="134"/>
        <v>-165.76414073249026</v>
      </c>
    </row>
    <row r="273" spans="1:40">
      <c r="A273" s="2">
        <v>41905</v>
      </c>
      <c r="B273">
        <v>4.6957132499999998</v>
      </c>
      <c r="C273">
        <v>0.65</v>
      </c>
      <c r="D273">
        <f t="shared" si="116"/>
        <v>5.3457132500000002</v>
      </c>
      <c r="E273" t="s">
        <v>2</v>
      </c>
      <c r="F273">
        <f t="shared" si="109"/>
        <v>0.18</v>
      </c>
      <c r="G273" s="6">
        <f t="shared" si="110"/>
        <v>5.1657132500000005</v>
      </c>
      <c r="H273">
        <f t="shared" si="117"/>
        <v>1.1000000000000001</v>
      </c>
      <c r="I273" s="6">
        <f t="shared" si="118"/>
        <v>4.0657132499999999</v>
      </c>
      <c r="J273" s="1">
        <f t="shared" si="119"/>
        <v>4.0657132499999999</v>
      </c>
      <c r="K273" s="7">
        <f t="shared" si="120"/>
        <v>0</v>
      </c>
      <c r="L273" s="1">
        <f t="shared" si="121"/>
        <v>0</v>
      </c>
      <c r="M273" s="14">
        <f t="shared" si="122"/>
        <v>0</v>
      </c>
      <c r="O273" s="14">
        <f t="shared" si="123"/>
        <v>5.3457132499999993</v>
      </c>
      <c r="P273" s="16">
        <f t="shared" si="111"/>
        <v>0</v>
      </c>
      <c r="Q273" s="3"/>
      <c r="R273" s="1">
        <v>5.3</v>
      </c>
      <c r="S273" s="1">
        <f t="shared" si="112"/>
        <v>1.46</v>
      </c>
      <c r="T273" s="1">
        <f t="shared" si="124"/>
        <v>6.76</v>
      </c>
      <c r="U273" s="1"/>
      <c r="V273" s="1">
        <v>1.1000000000000001</v>
      </c>
      <c r="W273" s="1">
        <f t="shared" si="113"/>
        <v>4.0657132499999999</v>
      </c>
      <c r="X273" s="11">
        <v>6</v>
      </c>
      <c r="Y273" s="1"/>
      <c r="Z273">
        <f t="shared" si="125"/>
        <v>1.1000000000000001</v>
      </c>
      <c r="AA273">
        <f t="shared" si="114"/>
        <v>4.0657132499999999</v>
      </c>
      <c r="AB273">
        <f t="shared" si="126"/>
        <v>6</v>
      </c>
      <c r="AC273">
        <f t="shared" si="127"/>
        <v>11.16571325</v>
      </c>
      <c r="AE273">
        <f t="shared" si="128"/>
        <v>11.16571325</v>
      </c>
      <c r="AF273">
        <f t="shared" si="115"/>
        <v>6.76</v>
      </c>
      <c r="AG273" s="4">
        <f t="shared" si="129"/>
        <v>4.4057132499999998</v>
      </c>
      <c r="AH273" s="5">
        <f t="shared" si="130"/>
        <v>0</v>
      </c>
      <c r="AI273" s="5">
        <f t="shared" si="131"/>
        <v>-161.35842748249027</v>
      </c>
      <c r="AK273" s="14">
        <f t="shared" si="132"/>
        <v>1.5942867500000002</v>
      </c>
      <c r="AL273" s="12">
        <f t="shared" si="133"/>
        <v>11.345713249999999</v>
      </c>
      <c r="AM273" s="6"/>
      <c r="AN273" s="8">
        <f t="shared" si="134"/>
        <v>-161.35842748249027</v>
      </c>
    </row>
    <row r="274" spans="1:40">
      <c r="A274" s="2">
        <v>41906</v>
      </c>
      <c r="B274">
        <v>4.8429242395833354</v>
      </c>
      <c r="C274">
        <v>0.65</v>
      </c>
      <c r="D274">
        <f t="shared" si="116"/>
        <v>5.4929242395833358</v>
      </c>
      <c r="E274" t="s">
        <v>2</v>
      </c>
      <c r="F274">
        <f t="shared" si="109"/>
        <v>0.18</v>
      </c>
      <c r="G274" s="6">
        <f t="shared" si="110"/>
        <v>5.312924239583336</v>
      </c>
      <c r="H274">
        <f t="shared" si="117"/>
        <v>1.1000000000000001</v>
      </c>
      <c r="I274" s="6">
        <f t="shared" si="118"/>
        <v>4.2129242395833355</v>
      </c>
      <c r="J274" s="1">
        <f t="shared" si="119"/>
        <v>4.2129242395833355</v>
      </c>
      <c r="K274" s="7">
        <f t="shared" si="120"/>
        <v>0</v>
      </c>
      <c r="L274" s="1">
        <f t="shared" si="121"/>
        <v>0</v>
      </c>
      <c r="M274" s="14">
        <f t="shared" si="122"/>
        <v>0</v>
      </c>
      <c r="O274" s="14">
        <f t="shared" si="123"/>
        <v>5.4929242395833349</v>
      </c>
      <c r="P274" s="16">
        <f t="shared" si="111"/>
        <v>0</v>
      </c>
      <c r="Q274" s="3"/>
      <c r="R274" s="1">
        <v>5.3</v>
      </c>
      <c r="S274" s="1">
        <f t="shared" si="112"/>
        <v>1.46</v>
      </c>
      <c r="T274" s="1">
        <f t="shared" si="124"/>
        <v>6.76</v>
      </c>
      <c r="U274" s="1"/>
      <c r="V274" s="1">
        <v>1.1000000000000001</v>
      </c>
      <c r="W274" s="1">
        <f t="shared" si="113"/>
        <v>4.2129242395833355</v>
      </c>
      <c r="X274" s="11">
        <v>6</v>
      </c>
      <c r="Y274" s="1"/>
      <c r="Z274">
        <f t="shared" si="125"/>
        <v>1.1000000000000001</v>
      </c>
      <c r="AA274">
        <f t="shared" si="114"/>
        <v>4.2129242395833355</v>
      </c>
      <c r="AB274">
        <f t="shared" si="126"/>
        <v>6</v>
      </c>
      <c r="AC274">
        <f t="shared" si="127"/>
        <v>11.312924239583335</v>
      </c>
      <c r="AE274">
        <f t="shared" si="128"/>
        <v>11.312924239583335</v>
      </c>
      <c r="AF274">
        <f t="shared" si="115"/>
        <v>6.76</v>
      </c>
      <c r="AG274" s="4">
        <f t="shared" si="129"/>
        <v>4.5529242395833354</v>
      </c>
      <c r="AH274" s="5">
        <f t="shared" si="130"/>
        <v>0</v>
      </c>
      <c r="AI274" s="5">
        <f t="shared" si="131"/>
        <v>-156.80550324290692</v>
      </c>
      <c r="AK274" s="14">
        <f t="shared" si="132"/>
        <v>1.4470757604166646</v>
      </c>
      <c r="AL274" s="12">
        <f t="shared" si="133"/>
        <v>11.492924239583335</v>
      </c>
      <c r="AM274" s="6"/>
      <c r="AN274" s="8">
        <f t="shared" si="134"/>
        <v>-156.80550324290692</v>
      </c>
    </row>
    <row r="275" spans="1:40">
      <c r="A275" s="2">
        <v>41907</v>
      </c>
      <c r="B275">
        <v>4.9770747837837828</v>
      </c>
      <c r="C275">
        <v>0.65</v>
      </c>
      <c r="D275">
        <f t="shared" si="116"/>
        <v>5.6270747837837831</v>
      </c>
      <c r="E275" t="s">
        <v>2</v>
      </c>
      <c r="F275">
        <f t="shared" si="109"/>
        <v>0.18</v>
      </c>
      <c r="G275" s="6">
        <f t="shared" si="110"/>
        <v>5.4470747837837834</v>
      </c>
      <c r="H275">
        <f t="shared" si="117"/>
        <v>1.1000000000000001</v>
      </c>
      <c r="I275" s="6">
        <f t="shared" si="118"/>
        <v>4.3470747837837838</v>
      </c>
      <c r="J275" s="1">
        <f t="shared" si="119"/>
        <v>4.3470747837837838</v>
      </c>
      <c r="K275" s="7">
        <f t="shared" si="120"/>
        <v>0</v>
      </c>
      <c r="L275" s="1">
        <f t="shared" si="121"/>
        <v>0</v>
      </c>
      <c r="M275" s="14">
        <f t="shared" si="122"/>
        <v>0</v>
      </c>
      <c r="O275" s="14">
        <f t="shared" si="123"/>
        <v>5.6270747837837831</v>
      </c>
      <c r="P275" s="16">
        <f t="shared" si="111"/>
        <v>0</v>
      </c>
      <c r="Q275" s="3"/>
      <c r="R275" s="1">
        <v>5.3</v>
      </c>
      <c r="S275" s="1">
        <f t="shared" si="112"/>
        <v>1.46</v>
      </c>
      <c r="T275" s="1">
        <f t="shared" si="124"/>
        <v>6.76</v>
      </c>
      <c r="U275" s="1"/>
      <c r="V275" s="1">
        <v>1.1000000000000001</v>
      </c>
      <c r="W275" s="1">
        <f t="shared" si="113"/>
        <v>4.3470747837837838</v>
      </c>
      <c r="X275" s="11">
        <v>6</v>
      </c>
      <c r="Y275" s="1"/>
      <c r="Z275">
        <f t="shared" si="125"/>
        <v>1.1000000000000001</v>
      </c>
      <c r="AA275">
        <f t="shared" si="114"/>
        <v>4.3470747837837838</v>
      </c>
      <c r="AB275">
        <f t="shared" si="126"/>
        <v>6</v>
      </c>
      <c r="AC275">
        <f t="shared" si="127"/>
        <v>11.447074783783783</v>
      </c>
      <c r="AE275">
        <f t="shared" si="128"/>
        <v>11.447074783783783</v>
      </c>
      <c r="AF275">
        <f t="shared" si="115"/>
        <v>6.76</v>
      </c>
      <c r="AG275" s="4">
        <f t="shared" si="129"/>
        <v>4.6870747837837836</v>
      </c>
      <c r="AH275" s="5">
        <f t="shared" si="130"/>
        <v>0</v>
      </c>
      <c r="AI275" s="5">
        <f t="shared" si="131"/>
        <v>-152.11842845912315</v>
      </c>
      <c r="AK275" s="14">
        <f t="shared" si="132"/>
        <v>1.3129252162162164</v>
      </c>
      <c r="AL275" s="12">
        <f t="shared" si="133"/>
        <v>11.627074783783783</v>
      </c>
      <c r="AM275" s="6"/>
      <c r="AN275" s="8">
        <f t="shared" si="134"/>
        <v>-152.11842845912315</v>
      </c>
    </row>
    <row r="276" spans="1:40">
      <c r="A276" s="2">
        <v>41908</v>
      </c>
      <c r="B276">
        <v>4.8945694687500003</v>
      </c>
      <c r="C276">
        <v>0.65</v>
      </c>
      <c r="D276">
        <f t="shared" si="116"/>
        <v>5.5445694687500007</v>
      </c>
      <c r="E276" t="s">
        <v>2</v>
      </c>
      <c r="F276">
        <f t="shared" si="109"/>
        <v>0.18</v>
      </c>
      <c r="G276" s="6">
        <f t="shared" si="110"/>
        <v>5.364569468750001</v>
      </c>
      <c r="H276">
        <f t="shared" si="117"/>
        <v>1.1000000000000001</v>
      </c>
      <c r="I276" s="6">
        <f t="shared" si="118"/>
        <v>4.2645694687500004</v>
      </c>
      <c r="J276" s="1">
        <f t="shared" si="119"/>
        <v>4.2645694687500004</v>
      </c>
      <c r="K276" s="7">
        <f t="shared" si="120"/>
        <v>0</v>
      </c>
      <c r="L276" s="1">
        <f t="shared" si="121"/>
        <v>0</v>
      </c>
      <c r="M276" s="14">
        <f t="shared" si="122"/>
        <v>0</v>
      </c>
      <c r="O276" s="14">
        <f t="shared" si="123"/>
        <v>5.5445694687499998</v>
      </c>
      <c r="P276" s="16">
        <f t="shared" si="111"/>
        <v>0</v>
      </c>
      <c r="Q276" s="3"/>
      <c r="R276" s="1">
        <v>5.3</v>
      </c>
      <c r="S276" s="1">
        <f t="shared" si="112"/>
        <v>1.46</v>
      </c>
      <c r="T276" s="1">
        <f t="shared" si="124"/>
        <v>6.76</v>
      </c>
      <c r="U276" s="1"/>
      <c r="V276" s="1">
        <v>1.1000000000000001</v>
      </c>
      <c r="W276" s="1">
        <f t="shared" si="113"/>
        <v>4.2645694687500004</v>
      </c>
      <c r="X276" s="11">
        <v>6</v>
      </c>
      <c r="Y276" s="1"/>
      <c r="Z276">
        <f t="shared" si="125"/>
        <v>1.1000000000000001</v>
      </c>
      <c r="AA276">
        <f t="shared" si="114"/>
        <v>4.2645694687500004</v>
      </c>
      <c r="AB276">
        <f t="shared" si="126"/>
        <v>6</v>
      </c>
      <c r="AC276">
        <f t="shared" si="127"/>
        <v>11.36456946875</v>
      </c>
      <c r="AE276">
        <f t="shared" si="128"/>
        <v>11.36456946875</v>
      </c>
      <c r="AF276">
        <f t="shared" si="115"/>
        <v>6.76</v>
      </c>
      <c r="AG276" s="4">
        <f t="shared" si="129"/>
        <v>4.6045694687500003</v>
      </c>
      <c r="AH276" s="5">
        <f t="shared" si="130"/>
        <v>0</v>
      </c>
      <c r="AI276" s="5">
        <f t="shared" si="131"/>
        <v>-147.51385899037314</v>
      </c>
      <c r="AK276" s="14">
        <f t="shared" si="132"/>
        <v>1.3954305312499997</v>
      </c>
      <c r="AL276" s="12">
        <f t="shared" si="133"/>
        <v>11.544569468750002</v>
      </c>
      <c r="AM276" s="6"/>
      <c r="AN276" s="8">
        <f t="shared" si="134"/>
        <v>-147.51385899037314</v>
      </c>
    </row>
    <row r="277" spans="1:40">
      <c r="A277" s="2">
        <v>41909</v>
      </c>
      <c r="B277">
        <v>4.8655669583333347</v>
      </c>
      <c r="C277">
        <v>0.65</v>
      </c>
      <c r="D277">
        <f t="shared" si="116"/>
        <v>5.5155669583333351</v>
      </c>
      <c r="E277" t="s">
        <v>2</v>
      </c>
      <c r="F277">
        <f t="shared" si="109"/>
        <v>0.18</v>
      </c>
      <c r="G277" s="6">
        <f t="shared" si="110"/>
        <v>5.3355669583333354</v>
      </c>
      <c r="H277">
        <f t="shared" si="117"/>
        <v>1.1000000000000001</v>
      </c>
      <c r="I277" s="6">
        <f t="shared" si="118"/>
        <v>4.2355669583333349</v>
      </c>
      <c r="J277" s="1">
        <f t="shared" si="119"/>
        <v>4.2355669583333349</v>
      </c>
      <c r="K277" s="7">
        <f t="shared" si="120"/>
        <v>0</v>
      </c>
      <c r="L277" s="1">
        <f t="shared" si="121"/>
        <v>0</v>
      </c>
      <c r="M277" s="14">
        <f t="shared" si="122"/>
        <v>0</v>
      </c>
      <c r="O277" s="14">
        <f t="shared" si="123"/>
        <v>5.5155669583333342</v>
      </c>
      <c r="P277" s="16">
        <f t="shared" si="111"/>
        <v>0</v>
      </c>
      <c r="Q277" s="3"/>
      <c r="R277" s="1">
        <v>5.3</v>
      </c>
      <c r="S277" s="1">
        <f t="shared" si="112"/>
        <v>1.46</v>
      </c>
      <c r="T277" s="1">
        <f t="shared" si="124"/>
        <v>6.76</v>
      </c>
      <c r="U277" s="1"/>
      <c r="V277" s="1">
        <v>1.1000000000000001</v>
      </c>
      <c r="W277" s="1">
        <f t="shared" si="113"/>
        <v>4.2355669583333349</v>
      </c>
      <c r="X277" s="11">
        <v>6</v>
      </c>
      <c r="Y277" s="1"/>
      <c r="Z277">
        <f t="shared" si="125"/>
        <v>1.1000000000000001</v>
      </c>
      <c r="AA277">
        <f t="shared" si="114"/>
        <v>4.2355669583333349</v>
      </c>
      <c r="AB277">
        <f t="shared" si="126"/>
        <v>6</v>
      </c>
      <c r="AC277">
        <f t="shared" si="127"/>
        <v>11.335566958333334</v>
      </c>
      <c r="AE277">
        <f t="shared" si="128"/>
        <v>11.335566958333334</v>
      </c>
      <c r="AF277">
        <f t="shared" si="115"/>
        <v>6.76</v>
      </c>
      <c r="AG277" s="4">
        <f t="shared" si="129"/>
        <v>4.5755669583333347</v>
      </c>
      <c r="AH277" s="5">
        <f t="shared" si="130"/>
        <v>0</v>
      </c>
      <c r="AI277" s="5">
        <f t="shared" si="131"/>
        <v>-142.93829203203981</v>
      </c>
      <c r="AK277" s="14">
        <f t="shared" si="132"/>
        <v>1.4244330416666653</v>
      </c>
      <c r="AL277" s="12">
        <f t="shared" si="133"/>
        <v>11.515566958333334</v>
      </c>
      <c r="AM277" s="6"/>
      <c r="AN277" s="8">
        <f t="shared" si="134"/>
        <v>-142.93829203203981</v>
      </c>
    </row>
    <row r="278" spans="1:40">
      <c r="A278" s="2">
        <v>41910</v>
      </c>
      <c r="B278">
        <v>4.8497565833333329</v>
      </c>
      <c r="C278">
        <v>0.65</v>
      </c>
      <c r="D278">
        <f t="shared" si="116"/>
        <v>5.4997565833333333</v>
      </c>
      <c r="E278" t="s">
        <v>2</v>
      </c>
      <c r="F278">
        <f t="shared" si="109"/>
        <v>0.18</v>
      </c>
      <c r="G278" s="6">
        <f t="shared" si="110"/>
        <v>5.3197565833333336</v>
      </c>
      <c r="H278">
        <f t="shared" si="117"/>
        <v>1.1000000000000001</v>
      </c>
      <c r="I278" s="6">
        <f t="shared" si="118"/>
        <v>4.2197565833333339</v>
      </c>
      <c r="J278" s="1">
        <f t="shared" si="119"/>
        <v>4.2197565833333339</v>
      </c>
      <c r="K278" s="7">
        <f t="shared" si="120"/>
        <v>0</v>
      </c>
      <c r="L278" s="1">
        <f t="shared" si="121"/>
        <v>0</v>
      </c>
      <c r="M278" s="14">
        <f t="shared" si="122"/>
        <v>0</v>
      </c>
      <c r="O278" s="14">
        <f t="shared" si="123"/>
        <v>5.4997565833333333</v>
      </c>
      <c r="P278" s="16">
        <f t="shared" si="111"/>
        <v>0</v>
      </c>
      <c r="Q278" s="3"/>
      <c r="R278" s="1">
        <v>5.3</v>
      </c>
      <c r="S278" s="1">
        <f t="shared" si="112"/>
        <v>1.46</v>
      </c>
      <c r="T278" s="1">
        <f t="shared" si="124"/>
        <v>6.76</v>
      </c>
      <c r="U278" s="1"/>
      <c r="V278" s="1">
        <v>1.1000000000000001</v>
      </c>
      <c r="W278" s="1">
        <f t="shared" si="113"/>
        <v>4.2197565833333339</v>
      </c>
      <c r="X278" s="11">
        <v>6</v>
      </c>
      <c r="Y278" s="1"/>
      <c r="Z278">
        <f t="shared" si="125"/>
        <v>1.1000000000000001</v>
      </c>
      <c r="AA278">
        <f t="shared" si="114"/>
        <v>4.2197565833333339</v>
      </c>
      <c r="AB278">
        <f t="shared" si="126"/>
        <v>6</v>
      </c>
      <c r="AC278">
        <f t="shared" si="127"/>
        <v>11.319756583333334</v>
      </c>
      <c r="AE278">
        <f t="shared" si="128"/>
        <v>11.319756583333334</v>
      </c>
      <c r="AF278">
        <f t="shared" si="115"/>
        <v>6.76</v>
      </c>
      <c r="AG278" s="4">
        <f t="shared" si="129"/>
        <v>4.5597565833333338</v>
      </c>
      <c r="AH278" s="5">
        <f t="shared" si="130"/>
        <v>0</v>
      </c>
      <c r="AI278" s="5">
        <f t="shared" si="131"/>
        <v>-138.37853544870649</v>
      </c>
      <c r="AK278" s="14">
        <f t="shared" si="132"/>
        <v>1.4402434166666662</v>
      </c>
      <c r="AL278" s="12">
        <f t="shared" si="133"/>
        <v>11.499756583333333</v>
      </c>
      <c r="AM278" s="6"/>
      <c r="AN278" s="8">
        <f t="shared" si="134"/>
        <v>-138.37853544870649</v>
      </c>
    </row>
    <row r="279" spans="1:40">
      <c r="A279" s="2">
        <v>41911</v>
      </c>
      <c r="B279">
        <v>4.9300955416666659</v>
      </c>
      <c r="C279">
        <v>0.65</v>
      </c>
      <c r="D279">
        <f t="shared" si="116"/>
        <v>5.5800955416666662</v>
      </c>
      <c r="E279" t="s">
        <v>2</v>
      </c>
      <c r="F279">
        <f t="shared" si="109"/>
        <v>0.18</v>
      </c>
      <c r="G279" s="6">
        <f t="shared" si="110"/>
        <v>5.4000955416666665</v>
      </c>
      <c r="H279">
        <f t="shared" si="117"/>
        <v>1.1000000000000001</v>
      </c>
      <c r="I279" s="6">
        <f t="shared" si="118"/>
        <v>4.300095541666666</v>
      </c>
      <c r="J279" s="1">
        <f t="shared" si="119"/>
        <v>4.300095541666666</v>
      </c>
      <c r="K279" s="7">
        <f t="shared" si="120"/>
        <v>0</v>
      </c>
      <c r="L279" s="1">
        <f t="shared" si="121"/>
        <v>0</v>
      </c>
      <c r="M279" s="14">
        <f t="shared" si="122"/>
        <v>0</v>
      </c>
      <c r="O279" s="14">
        <f t="shared" si="123"/>
        <v>5.5800955416666653</v>
      </c>
      <c r="P279" s="16">
        <f t="shared" si="111"/>
        <v>0</v>
      </c>
      <c r="Q279" s="3"/>
      <c r="R279" s="1">
        <v>5.3</v>
      </c>
      <c r="S279" s="1">
        <f t="shared" si="112"/>
        <v>1.46</v>
      </c>
      <c r="T279" s="1">
        <f t="shared" si="124"/>
        <v>6.76</v>
      </c>
      <c r="U279" s="1"/>
      <c r="V279" s="1">
        <v>1.1000000000000001</v>
      </c>
      <c r="W279" s="1">
        <f t="shared" si="113"/>
        <v>4.300095541666666</v>
      </c>
      <c r="X279" s="11">
        <v>6</v>
      </c>
      <c r="Y279" s="1"/>
      <c r="Z279">
        <f t="shared" si="125"/>
        <v>1.1000000000000001</v>
      </c>
      <c r="AA279">
        <f t="shared" si="114"/>
        <v>4.300095541666666</v>
      </c>
      <c r="AB279">
        <f t="shared" si="126"/>
        <v>6</v>
      </c>
      <c r="AC279">
        <f t="shared" si="127"/>
        <v>11.400095541666666</v>
      </c>
      <c r="AE279">
        <f t="shared" si="128"/>
        <v>11.400095541666666</v>
      </c>
      <c r="AF279">
        <f t="shared" si="115"/>
        <v>6.76</v>
      </c>
      <c r="AG279" s="4">
        <f t="shared" si="129"/>
        <v>4.6400955416666658</v>
      </c>
      <c r="AH279" s="5">
        <f t="shared" si="130"/>
        <v>0</v>
      </c>
      <c r="AI279" s="5">
        <f t="shared" si="131"/>
        <v>-133.73843990703983</v>
      </c>
      <c r="AK279" s="14">
        <f t="shared" si="132"/>
        <v>1.3599044583333342</v>
      </c>
      <c r="AL279" s="12">
        <f t="shared" si="133"/>
        <v>11.580095541666665</v>
      </c>
      <c r="AM279" s="6"/>
      <c r="AN279" s="8">
        <f t="shared" si="134"/>
        <v>-133.73843990703983</v>
      </c>
    </row>
    <row r="280" spans="1:40">
      <c r="A280" s="2">
        <v>41912</v>
      </c>
      <c r="B280">
        <v>5.0936653020833349</v>
      </c>
      <c r="C280">
        <v>0.65</v>
      </c>
      <c r="D280">
        <f t="shared" si="116"/>
        <v>5.7436653020833353</v>
      </c>
      <c r="E280" t="s">
        <v>2</v>
      </c>
      <c r="F280">
        <f t="shared" si="109"/>
        <v>0.18</v>
      </c>
      <c r="G280" s="6">
        <f t="shared" si="110"/>
        <v>5.5636653020833355</v>
      </c>
      <c r="H280">
        <f t="shared" si="117"/>
        <v>1.1000000000000001</v>
      </c>
      <c r="I280" s="6">
        <f t="shared" si="118"/>
        <v>4.463665302083335</v>
      </c>
      <c r="J280" s="1">
        <f t="shared" si="119"/>
        <v>4.463665302083335</v>
      </c>
      <c r="K280" s="7">
        <f t="shared" si="120"/>
        <v>0</v>
      </c>
      <c r="L280" s="1">
        <f t="shared" si="121"/>
        <v>0</v>
      </c>
      <c r="M280" s="14">
        <f t="shared" si="122"/>
        <v>0</v>
      </c>
      <c r="O280" s="14">
        <f t="shared" si="123"/>
        <v>5.7436653020833344</v>
      </c>
      <c r="P280" s="16">
        <f t="shared" si="111"/>
        <v>0</v>
      </c>
      <c r="Q280" s="3"/>
      <c r="R280" s="1">
        <v>5.3</v>
      </c>
      <c r="S280" s="1">
        <f t="shared" si="112"/>
        <v>1.46</v>
      </c>
      <c r="T280" s="1">
        <f t="shared" si="124"/>
        <v>6.76</v>
      </c>
      <c r="U280" s="1"/>
      <c r="V280" s="1">
        <v>1.1000000000000001</v>
      </c>
      <c r="W280" s="1">
        <f t="shared" si="113"/>
        <v>4.463665302083335</v>
      </c>
      <c r="X280" s="11">
        <v>6</v>
      </c>
      <c r="Y280" s="1"/>
      <c r="Z280">
        <f t="shared" si="125"/>
        <v>1.1000000000000001</v>
      </c>
      <c r="AA280">
        <f t="shared" si="114"/>
        <v>4.463665302083335</v>
      </c>
      <c r="AB280">
        <f t="shared" si="126"/>
        <v>6</v>
      </c>
      <c r="AC280">
        <f t="shared" si="127"/>
        <v>11.563665302083335</v>
      </c>
      <c r="AE280">
        <f t="shared" si="128"/>
        <v>11.563665302083335</v>
      </c>
      <c r="AF280">
        <f t="shared" si="115"/>
        <v>6.76</v>
      </c>
      <c r="AG280" s="4">
        <f t="shared" si="129"/>
        <v>4.8036653020833349</v>
      </c>
      <c r="AH280" s="5">
        <f t="shared" si="130"/>
        <v>0</v>
      </c>
      <c r="AI280" s="5">
        <f t="shared" si="131"/>
        <v>-128.93477460495649</v>
      </c>
      <c r="AK280" s="14">
        <f t="shared" si="132"/>
        <v>1.1963346979166651</v>
      </c>
      <c r="AL280" s="12">
        <f t="shared" si="133"/>
        <v>11.743665302083336</v>
      </c>
      <c r="AM280" s="6"/>
      <c r="AN280" s="8">
        <f t="shared" si="134"/>
        <v>-128.93477460495649</v>
      </c>
    </row>
    <row r="281" spans="1:40">
      <c r="A281" s="2">
        <v>41913</v>
      </c>
      <c r="B281">
        <v>5.2044737812499999</v>
      </c>
      <c r="C281">
        <v>0.65</v>
      </c>
      <c r="D281">
        <f t="shared" si="116"/>
        <v>5.8544737812500003</v>
      </c>
      <c r="E281" t="s">
        <v>2</v>
      </c>
      <c r="F281">
        <f t="shared" si="109"/>
        <v>0.18</v>
      </c>
      <c r="G281" s="6">
        <f t="shared" si="110"/>
        <v>5.6744737812500006</v>
      </c>
      <c r="H281">
        <f t="shared" si="117"/>
        <v>1.1000000000000001</v>
      </c>
      <c r="I281" s="6">
        <f t="shared" si="118"/>
        <v>4.5744737812500009</v>
      </c>
      <c r="J281" s="1">
        <f t="shared" si="119"/>
        <v>4.5744737812500009</v>
      </c>
      <c r="K281" s="7">
        <f t="shared" si="120"/>
        <v>0</v>
      </c>
      <c r="L281" s="1">
        <f t="shared" si="121"/>
        <v>0</v>
      </c>
      <c r="M281" s="14">
        <f t="shared" si="122"/>
        <v>0</v>
      </c>
      <c r="O281" s="14">
        <f t="shared" si="123"/>
        <v>5.8544737812500003</v>
      </c>
      <c r="P281" s="16">
        <f t="shared" si="111"/>
        <v>0</v>
      </c>
      <c r="Q281" s="3"/>
      <c r="R281" s="1">
        <v>5.3</v>
      </c>
      <c r="S281" s="1">
        <f t="shared" si="112"/>
        <v>1.46</v>
      </c>
      <c r="T281" s="1">
        <f t="shared" si="124"/>
        <v>6.76</v>
      </c>
      <c r="U281" s="1"/>
      <c r="V281" s="1">
        <v>1.1000000000000001</v>
      </c>
      <c r="W281" s="1">
        <f t="shared" si="113"/>
        <v>4.5744737812500009</v>
      </c>
      <c r="X281" s="11">
        <v>6</v>
      </c>
      <c r="Y281" s="1"/>
      <c r="Z281">
        <f t="shared" si="125"/>
        <v>1.1000000000000001</v>
      </c>
      <c r="AA281">
        <f t="shared" si="114"/>
        <v>4.5744737812500009</v>
      </c>
      <c r="AB281">
        <f t="shared" si="126"/>
        <v>6</v>
      </c>
      <c r="AC281">
        <f t="shared" si="127"/>
        <v>11.674473781250001</v>
      </c>
      <c r="AE281">
        <f t="shared" si="128"/>
        <v>11.674473781250001</v>
      </c>
      <c r="AF281">
        <f t="shared" si="115"/>
        <v>6.76</v>
      </c>
      <c r="AG281" s="4">
        <f t="shared" si="129"/>
        <v>4.9144737812500008</v>
      </c>
      <c r="AH281" s="5">
        <f t="shared" si="130"/>
        <v>0</v>
      </c>
      <c r="AI281" s="5">
        <f t="shared" si="131"/>
        <v>-124.02030082370649</v>
      </c>
      <c r="AK281" s="14">
        <f t="shared" si="132"/>
        <v>1.0855262187499992</v>
      </c>
      <c r="AL281" s="12">
        <f t="shared" si="133"/>
        <v>11.85447378125</v>
      </c>
      <c r="AM281" s="6"/>
      <c r="AN281" s="8">
        <f t="shared" si="134"/>
        <v>-124.02030082370649</v>
      </c>
    </row>
    <row r="282" spans="1:40">
      <c r="A282" s="2">
        <v>41914</v>
      </c>
      <c r="B282">
        <v>5.2771790312500002</v>
      </c>
      <c r="C282">
        <v>0.65</v>
      </c>
      <c r="D282">
        <f t="shared" si="116"/>
        <v>5.9271790312500006</v>
      </c>
      <c r="E282" t="s">
        <v>2</v>
      </c>
      <c r="F282">
        <f t="shared" si="109"/>
        <v>0.18</v>
      </c>
      <c r="G282" s="6">
        <f t="shared" si="110"/>
        <v>5.7471790312500008</v>
      </c>
      <c r="H282">
        <f t="shared" si="117"/>
        <v>1.1000000000000001</v>
      </c>
      <c r="I282" s="6">
        <f t="shared" si="118"/>
        <v>4.6471790312500012</v>
      </c>
      <c r="J282" s="1">
        <f t="shared" si="119"/>
        <v>4.6471790312500012</v>
      </c>
      <c r="K282" s="7">
        <f t="shared" si="120"/>
        <v>0</v>
      </c>
      <c r="L282" s="1">
        <f t="shared" si="121"/>
        <v>0</v>
      </c>
      <c r="M282" s="14">
        <f t="shared" si="122"/>
        <v>0</v>
      </c>
      <c r="O282" s="14">
        <f t="shared" si="123"/>
        <v>5.9271790312500006</v>
      </c>
      <c r="P282" s="16">
        <f t="shared" si="111"/>
        <v>0</v>
      </c>
      <c r="Q282" s="3"/>
      <c r="R282" s="1">
        <v>5.3</v>
      </c>
      <c r="S282" s="1">
        <f t="shared" si="112"/>
        <v>1.46</v>
      </c>
      <c r="T282" s="1">
        <f t="shared" si="124"/>
        <v>6.76</v>
      </c>
      <c r="U282" s="1"/>
      <c r="V282" s="1">
        <v>1.1000000000000001</v>
      </c>
      <c r="W282" s="1">
        <f t="shared" si="113"/>
        <v>4.6471790312500012</v>
      </c>
      <c r="X282" s="11">
        <v>6</v>
      </c>
      <c r="Y282" s="1"/>
      <c r="Z282">
        <f t="shared" si="125"/>
        <v>1.1000000000000001</v>
      </c>
      <c r="AA282">
        <f t="shared" si="114"/>
        <v>4.6471790312500012</v>
      </c>
      <c r="AB282">
        <f t="shared" si="126"/>
        <v>6</v>
      </c>
      <c r="AC282">
        <f t="shared" si="127"/>
        <v>11.747179031250001</v>
      </c>
      <c r="AE282">
        <f t="shared" si="128"/>
        <v>11.747179031250001</v>
      </c>
      <c r="AF282">
        <f t="shared" si="115"/>
        <v>6.76</v>
      </c>
      <c r="AG282" s="4">
        <f t="shared" si="129"/>
        <v>4.9871790312500011</v>
      </c>
      <c r="AH282" s="5">
        <f t="shared" si="130"/>
        <v>0</v>
      </c>
      <c r="AI282" s="5">
        <f t="shared" si="131"/>
        <v>-119.03312179245648</v>
      </c>
      <c r="AK282" s="14">
        <f t="shared" si="132"/>
        <v>1.0128209687499989</v>
      </c>
      <c r="AL282" s="12">
        <f t="shared" si="133"/>
        <v>11.927179031250001</v>
      </c>
      <c r="AM282" s="6"/>
      <c r="AN282" s="8">
        <f t="shared" si="134"/>
        <v>-119.03312179245648</v>
      </c>
    </row>
    <row r="283" spans="1:40">
      <c r="A283" s="2">
        <v>41915</v>
      </c>
      <c r="B283">
        <v>5.3896808125000009</v>
      </c>
      <c r="C283">
        <v>0.65</v>
      </c>
      <c r="D283">
        <f t="shared" si="116"/>
        <v>6.0396808125000012</v>
      </c>
      <c r="E283" t="s">
        <v>2</v>
      </c>
      <c r="F283">
        <f t="shared" si="109"/>
        <v>0.18</v>
      </c>
      <c r="G283" s="6">
        <f t="shared" si="110"/>
        <v>5.8596808125000015</v>
      </c>
      <c r="H283">
        <f t="shared" si="117"/>
        <v>1.1000000000000001</v>
      </c>
      <c r="I283" s="6">
        <f t="shared" si="118"/>
        <v>4.759680812500001</v>
      </c>
      <c r="J283" s="1">
        <f t="shared" si="119"/>
        <v>4.759680812500001</v>
      </c>
      <c r="K283" s="7">
        <f t="shared" si="120"/>
        <v>0</v>
      </c>
      <c r="L283" s="1">
        <f t="shared" si="121"/>
        <v>0</v>
      </c>
      <c r="M283" s="14">
        <f t="shared" si="122"/>
        <v>0</v>
      </c>
      <c r="O283" s="14">
        <f t="shared" si="123"/>
        <v>6.0396808125000003</v>
      </c>
      <c r="P283" s="16">
        <f t="shared" si="111"/>
        <v>0</v>
      </c>
      <c r="Q283" s="3"/>
      <c r="R283" s="1">
        <v>5.3</v>
      </c>
      <c r="S283" s="1">
        <f t="shared" si="112"/>
        <v>1.46</v>
      </c>
      <c r="T283" s="1">
        <f t="shared" si="124"/>
        <v>6.76</v>
      </c>
      <c r="U283" s="1"/>
      <c r="V283" s="1">
        <v>1.1000000000000001</v>
      </c>
      <c r="W283" s="1">
        <f t="shared" si="113"/>
        <v>4.759680812500001</v>
      </c>
      <c r="X283" s="11">
        <v>6</v>
      </c>
      <c r="Y283" s="1"/>
      <c r="Z283">
        <f t="shared" si="125"/>
        <v>1.1000000000000001</v>
      </c>
      <c r="AA283">
        <f t="shared" si="114"/>
        <v>4.759680812500001</v>
      </c>
      <c r="AB283">
        <f t="shared" si="126"/>
        <v>6</v>
      </c>
      <c r="AC283">
        <f t="shared" si="127"/>
        <v>11.859680812500001</v>
      </c>
      <c r="AE283">
        <f t="shared" si="128"/>
        <v>11.859680812500001</v>
      </c>
      <c r="AF283">
        <f t="shared" si="115"/>
        <v>6.76</v>
      </c>
      <c r="AG283" s="4">
        <f t="shared" si="129"/>
        <v>5.0996808125000008</v>
      </c>
      <c r="AH283" s="5">
        <f t="shared" si="130"/>
        <v>0</v>
      </c>
      <c r="AI283" s="5">
        <f t="shared" si="131"/>
        <v>-113.93344097995649</v>
      </c>
      <c r="AK283" s="14">
        <f t="shared" si="132"/>
        <v>0.90031918749999917</v>
      </c>
      <c r="AL283" s="12">
        <f t="shared" si="133"/>
        <v>12.039680812500002</v>
      </c>
      <c r="AM283" s="6"/>
      <c r="AN283" s="8">
        <f t="shared" si="134"/>
        <v>-113.93344097995649</v>
      </c>
    </row>
    <row r="284" spans="1:40">
      <c r="A284" s="2">
        <v>41916</v>
      </c>
      <c r="B284">
        <v>5.461838468749999</v>
      </c>
      <c r="C284">
        <v>0.65</v>
      </c>
      <c r="D284">
        <f t="shared" si="116"/>
        <v>6.1118384687499994</v>
      </c>
      <c r="E284" t="s">
        <v>2</v>
      </c>
      <c r="F284">
        <f t="shared" si="109"/>
        <v>0.18</v>
      </c>
      <c r="G284" s="6">
        <f t="shared" si="110"/>
        <v>5.9318384687499996</v>
      </c>
      <c r="H284">
        <f t="shared" si="117"/>
        <v>1.1000000000000001</v>
      </c>
      <c r="I284" s="6">
        <f t="shared" si="118"/>
        <v>4.83183846875</v>
      </c>
      <c r="J284" s="1">
        <f t="shared" si="119"/>
        <v>4.83183846875</v>
      </c>
      <c r="K284" s="7">
        <f t="shared" si="120"/>
        <v>0</v>
      </c>
      <c r="L284" s="1">
        <f t="shared" si="121"/>
        <v>0</v>
      </c>
      <c r="M284" s="14">
        <f t="shared" si="122"/>
        <v>0</v>
      </c>
      <c r="O284" s="14">
        <f t="shared" si="123"/>
        <v>6.1118384687499994</v>
      </c>
      <c r="P284" s="16">
        <f t="shared" si="111"/>
        <v>0</v>
      </c>
      <c r="Q284" s="3"/>
      <c r="R284" s="1">
        <v>5.3</v>
      </c>
      <c r="S284" s="1">
        <f t="shared" si="112"/>
        <v>1.46</v>
      </c>
      <c r="T284" s="1">
        <f t="shared" si="124"/>
        <v>6.76</v>
      </c>
      <c r="U284" s="1"/>
      <c r="V284" s="1">
        <v>1.1000000000000001</v>
      </c>
      <c r="W284" s="1">
        <f t="shared" si="113"/>
        <v>4.83183846875</v>
      </c>
      <c r="X284" s="11">
        <v>6</v>
      </c>
      <c r="Y284" s="1"/>
      <c r="Z284">
        <f t="shared" si="125"/>
        <v>1.1000000000000001</v>
      </c>
      <c r="AA284">
        <f t="shared" si="114"/>
        <v>4.83183846875</v>
      </c>
      <c r="AB284">
        <f t="shared" si="126"/>
        <v>6</v>
      </c>
      <c r="AC284">
        <f t="shared" si="127"/>
        <v>11.93183846875</v>
      </c>
      <c r="AE284">
        <f t="shared" si="128"/>
        <v>11.93183846875</v>
      </c>
      <c r="AF284">
        <f t="shared" si="115"/>
        <v>6.76</v>
      </c>
      <c r="AG284" s="4">
        <f t="shared" si="129"/>
        <v>5.1718384687499999</v>
      </c>
      <c r="AH284" s="5">
        <f t="shared" si="130"/>
        <v>0</v>
      </c>
      <c r="AI284" s="5">
        <f t="shared" si="131"/>
        <v>-108.76160251120649</v>
      </c>
      <c r="AK284" s="14">
        <f t="shared" si="132"/>
        <v>0.82816153125000014</v>
      </c>
      <c r="AL284" s="12">
        <f t="shared" si="133"/>
        <v>12.111838468749999</v>
      </c>
      <c r="AM284" s="6"/>
      <c r="AN284" s="8">
        <f t="shared" si="134"/>
        <v>-108.76160251120649</v>
      </c>
    </row>
    <row r="285" spans="1:40">
      <c r="A285" s="2">
        <v>41917</v>
      </c>
      <c r="B285">
        <v>5.5987413229166663</v>
      </c>
      <c r="C285">
        <v>0.65</v>
      </c>
      <c r="D285">
        <f t="shared" si="116"/>
        <v>6.2487413229166666</v>
      </c>
      <c r="E285" t="s">
        <v>2</v>
      </c>
      <c r="F285">
        <f t="shared" si="109"/>
        <v>0.18</v>
      </c>
      <c r="G285" s="6">
        <f t="shared" si="110"/>
        <v>6.0687413229166669</v>
      </c>
      <c r="H285">
        <f t="shared" si="117"/>
        <v>1.1000000000000001</v>
      </c>
      <c r="I285" s="6">
        <f t="shared" si="118"/>
        <v>4.9687413229166673</v>
      </c>
      <c r="J285" s="1">
        <f t="shared" si="119"/>
        <v>4.9687413229166673</v>
      </c>
      <c r="K285" s="7">
        <f t="shared" si="120"/>
        <v>0</v>
      </c>
      <c r="L285" s="1">
        <f t="shared" si="121"/>
        <v>0</v>
      </c>
      <c r="M285" s="14">
        <f t="shared" si="122"/>
        <v>0</v>
      </c>
      <c r="O285" s="14">
        <f t="shared" si="123"/>
        <v>6.2487413229166666</v>
      </c>
      <c r="P285" s="16">
        <f t="shared" si="111"/>
        <v>0</v>
      </c>
      <c r="Q285" s="3"/>
      <c r="R285" s="1">
        <v>5.3</v>
      </c>
      <c r="S285" s="1">
        <f t="shared" si="112"/>
        <v>1.46</v>
      </c>
      <c r="T285" s="1">
        <f t="shared" si="124"/>
        <v>6.76</v>
      </c>
      <c r="U285" s="1"/>
      <c r="V285" s="1">
        <v>1.1000000000000001</v>
      </c>
      <c r="W285" s="1">
        <f t="shared" si="113"/>
        <v>4.9687413229166673</v>
      </c>
      <c r="X285" s="11">
        <v>6</v>
      </c>
      <c r="Y285" s="1"/>
      <c r="Z285">
        <f t="shared" si="125"/>
        <v>1.1000000000000001</v>
      </c>
      <c r="AA285">
        <f t="shared" si="114"/>
        <v>4.9687413229166673</v>
      </c>
      <c r="AB285">
        <f t="shared" si="126"/>
        <v>6</v>
      </c>
      <c r="AC285">
        <f t="shared" si="127"/>
        <v>12.068741322916667</v>
      </c>
      <c r="AE285">
        <f t="shared" si="128"/>
        <v>12.068741322916667</v>
      </c>
      <c r="AF285">
        <f t="shared" si="115"/>
        <v>6.76</v>
      </c>
      <c r="AG285" s="4">
        <f t="shared" si="129"/>
        <v>5.3087413229166671</v>
      </c>
      <c r="AH285" s="5">
        <f t="shared" si="130"/>
        <v>0</v>
      </c>
      <c r="AI285" s="5">
        <f t="shared" si="131"/>
        <v>-103.45286118828983</v>
      </c>
      <c r="AK285" s="14">
        <f t="shared" si="132"/>
        <v>0.69125867708333288</v>
      </c>
      <c r="AL285" s="12">
        <f t="shared" si="133"/>
        <v>12.248741322916667</v>
      </c>
      <c r="AM285" s="6"/>
      <c r="AN285" s="8">
        <f t="shared" si="134"/>
        <v>-103.45286118828983</v>
      </c>
    </row>
    <row r="286" spans="1:40">
      <c r="A286" s="2">
        <v>41918</v>
      </c>
      <c r="B286">
        <v>5.6542020416666681</v>
      </c>
      <c r="C286">
        <v>0.65</v>
      </c>
      <c r="D286">
        <f t="shared" si="116"/>
        <v>6.3042020416666684</v>
      </c>
      <c r="E286" t="s">
        <v>2</v>
      </c>
      <c r="F286">
        <f t="shared" si="109"/>
        <v>0.18</v>
      </c>
      <c r="G286" s="6">
        <f t="shared" si="110"/>
        <v>6.1242020416666687</v>
      </c>
      <c r="H286">
        <f t="shared" si="117"/>
        <v>1.1000000000000001</v>
      </c>
      <c r="I286" s="6">
        <f t="shared" si="118"/>
        <v>5.0242020416666691</v>
      </c>
      <c r="J286" s="1">
        <f t="shared" si="119"/>
        <v>5.0242020416666691</v>
      </c>
      <c r="K286" s="7">
        <f t="shared" si="120"/>
        <v>0</v>
      </c>
      <c r="L286" s="1">
        <f t="shared" si="121"/>
        <v>0</v>
      </c>
      <c r="M286" s="14">
        <f t="shared" si="122"/>
        <v>0</v>
      </c>
      <c r="O286" s="14">
        <f t="shared" si="123"/>
        <v>6.3042020416666684</v>
      </c>
      <c r="P286" s="16">
        <f t="shared" si="111"/>
        <v>0</v>
      </c>
      <c r="Q286" s="3"/>
      <c r="R286" s="1">
        <v>5.3</v>
      </c>
      <c r="S286" s="1">
        <f t="shared" si="112"/>
        <v>1.46</v>
      </c>
      <c r="T286" s="1">
        <f t="shared" si="124"/>
        <v>6.76</v>
      </c>
      <c r="U286" s="1"/>
      <c r="V286" s="1">
        <v>1.1000000000000001</v>
      </c>
      <c r="W286" s="1">
        <f t="shared" si="113"/>
        <v>5.0242020416666691</v>
      </c>
      <c r="X286" s="11">
        <v>6</v>
      </c>
      <c r="Y286" s="1"/>
      <c r="Z286">
        <f t="shared" si="125"/>
        <v>1.1000000000000001</v>
      </c>
      <c r="AA286">
        <f t="shared" si="114"/>
        <v>5.0242020416666691</v>
      </c>
      <c r="AB286">
        <f t="shared" si="126"/>
        <v>6</v>
      </c>
      <c r="AC286">
        <f t="shared" si="127"/>
        <v>12.124202041666669</v>
      </c>
      <c r="AE286">
        <f t="shared" si="128"/>
        <v>12.124202041666669</v>
      </c>
      <c r="AF286">
        <f t="shared" si="115"/>
        <v>6.76</v>
      </c>
      <c r="AG286" s="4">
        <f t="shared" si="129"/>
        <v>5.3642020416666689</v>
      </c>
      <c r="AH286" s="5">
        <f t="shared" si="130"/>
        <v>0</v>
      </c>
      <c r="AI286" s="5">
        <f t="shared" si="131"/>
        <v>-98.088659146623158</v>
      </c>
      <c r="AK286" s="14">
        <f t="shared" si="132"/>
        <v>0.63579795833333108</v>
      </c>
      <c r="AL286" s="12">
        <f t="shared" si="133"/>
        <v>12.304202041666668</v>
      </c>
      <c r="AM286" s="6"/>
      <c r="AN286" s="8">
        <f t="shared" si="134"/>
        <v>-98.088659146623158</v>
      </c>
    </row>
    <row r="287" spans="1:40">
      <c r="A287" s="2">
        <v>41919</v>
      </c>
      <c r="B287">
        <v>5.8083894062500017</v>
      </c>
      <c r="C287">
        <v>0.65857142857142859</v>
      </c>
      <c r="D287">
        <f t="shared" si="116"/>
        <v>6.46696083482143</v>
      </c>
      <c r="E287" t="s">
        <v>2</v>
      </c>
      <c r="F287">
        <f t="shared" si="109"/>
        <v>0.18</v>
      </c>
      <c r="G287" s="6">
        <f t="shared" si="110"/>
        <v>6.2869608348214303</v>
      </c>
      <c r="H287">
        <f t="shared" si="117"/>
        <v>1.1000000000000001</v>
      </c>
      <c r="I287" s="6">
        <f t="shared" si="118"/>
        <v>5.1869608348214307</v>
      </c>
      <c r="J287" s="1">
        <f t="shared" si="119"/>
        <v>5.1869608348214307</v>
      </c>
      <c r="K287" s="7">
        <f t="shared" si="120"/>
        <v>0</v>
      </c>
      <c r="L287" s="1">
        <f t="shared" si="121"/>
        <v>0</v>
      </c>
      <c r="M287" s="14">
        <f t="shared" si="122"/>
        <v>0</v>
      </c>
      <c r="O287" s="14">
        <f t="shared" si="123"/>
        <v>6.46696083482143</v>
      </c>
      <c r="P287" s="16">
        <f t="shared" si="111"/>
        <v>0</v>
      </c>
      <c r="Q287" s="3"/>
      <c r="R287" s="1">
        <v>5.3</v>
      </c>
      <c r="S287" s="1">
        <f t="shared" si="112"/>
        <v>1.46</v>
      </c>
      <c r="T287" s="1">
        <f t="shared" si="124"/>
        <v>6.76</v>
      </c>
      <c r="U287" s="1"/>
      <c r="V287" s="1">
        <v>1.1000000000000001</v>
      </c>
      <c r="W287" s="1">
        <f t="shared" si="113"/>
        <v>5.1869608348214307</v>
      </c>
      <c r="X287" s="11">
        <v>6</v>
      </c>
      <c r="Y287" s="1"/>
      <c r="Z287">
        <f t="shared" si="125"/>
        <v>1.1000000000000001</v>
      </c>
      <c r="AA287">
        <f t="shared" si="114"/>
        <v>5.1869608348214307</v>
      </c>
      <c r="AB287">
        <f t="shared" si="126"/>
        <v>6</v>
      </c>
      <c r="AC287">
        <f t="shared" si="127"/>
        <v>12.28696083482143</v>
      </c>
      <c r="AE287">
        <f t="shared" si="128"/>
        <v>12.28696083482143</v>
      </c>
      <c r="AF287">
        <f t="shared" si="115"/>
        <v>6.76</v>
      </c>
      <c r="AG287" s="4">
        <f t="shared" si="129"/>
        <v>5.5269608348214305</v>
      </c>
      <c r="AH287" s="5">
        <f t="shared" si="130"/>
        <v>0</v>
      </c>
      <c r="AI287" s="5">
        <f t="shared" si="131"/>
        <v>-92.561698311801734</v>
      </c>
      <c r="AK287" s="14">
        <f t="shared" si="132"/>
        <v>0.47303916517856948</v>
      </c>
      <c r="AL287" s="12">
        <f t="shared" si="133"/>
        <v>12.46696083482143</v>
      </c>
      <c r="AM287" s="6"/>
      <c r="AN287" s="8">
        <f t="shared" si="134"/>
        <v>-92.561698311801734</v>
      </c>
    </row>
    <row r="288" spans="1:40">
      <c r="A288" s="2">
        <v>41920</v>
      </c>
      <c r="B288">
        <v>5.9058752708333335</v>
      </c>
      <c r="C288">
        <v>0.66714285714285715</v>
      </c>
      <c r="D288">
        <f t="shared" si="116"/>
        <v>6.5730181279761908</v>
      </c>
      <c r="E288" t="s">
        <v>2</v>
      </c>
      <c r="F288">
        <f t="shared" si="109"/>
        <v>0.18</v>
      </c>
      <c r="G288" s="6">
        <f t="shared" si="110"/>
        <v>6.3930181279761911</v>
      </c>
      <c r="H288">
        <f t="shared" si="117"/>
        <v>1.1000000000000001</v>
      </c>
      <c r="I288" s="6">
        <f t="shared" si="118"/>
        <v>5.2930181279761914</v>
      </c>
      <c r="J288" s="1">
        <f t="shared" si="119"/>
        <v>5.2930181279761914</v>
      </c>
      <c r="K288" s="7">
        <f t="shared" si="120"/>
        <v>0</v>
      </c>
      <c r="L288" s="1">
        <f t="shared" si="121"/>
        <v>0</v>
      </c>
      <c r="M288" s="14">
        <f t="shared" si="122"/>
        <v>0</v>
      </c>
      <c r="O288" s="14">
        <f t="shared" si="123"/>
        <v>6.5730181279761908</v>
      </c>
      <c r="P288" s="16">
        <f t="shared" si="111"/>
        <v>0</v>
      </c>
      <c r="Q288" s="3"/>
      <c r="R288" s="1">
        <v>5.3</v>
      </c>
      <c r="S288" s="1">
        <f t="shared" si="112"/>
        <v>1.46</v>
      </c>
      <c r="T288" s="1">
        <f t="shared" si="124"/>
        <v>6.76</v>
      </c>
      <c r="U288" s="1"/>
      <c r="V288" s="1">
        <v>1.1000000000000001</v>
      </c>
      <c r="W288" s="1">
        <f t="shared" si="113"/>
        <v>5.2930181279761914</v>
      </c>
      <c r="X288" s="11">
        <v>6</v>
      </c>
      <c r="Y288" s="1"/>
      <c r="Z288">
        <f t="shared" si="125"/>
        <v>1.1000000000000001</v>
      </c>
      <c r="AA288">
        <f t="shared" si="114"/>
        <v>5.2930181279761914</v>
      </c>
      <c r="AB288">
        <f t="shared" si="126"/>
        <v>6</v>
      </c>
      <c r="AC288">
        <f t="shared" si="127"/>
        <v>12.393018127976191</v>
      </c>
      <c r="AE288">
        <f t="shared" si="128"/>
        <v>12.393018127976191</v>
      </c>
      <c r="AF288">
        <f t="shared" si="115"/>
        <v>6.76</v>
      </c>
      <c r="AG288" s="4">
        <f t="shared" si="129"/>
        <v>5.6330181279761913</v>
      </c>
      <c r="AH288" s="5">
        <f t="shared" si="130"/>
        <v>0</v>
      </c>
      <c r="AI288" s="5">
        <f t="shared" si="131"/>
        <v>-86.928680183825549</v>
      </c>
      <c r="AK288" s="14">
        <f t="shared" si="132"/>
        <v>0.36698187202380872</v>
      </c>
      <c r="AL288" s="12">
        <f t="shared" si="133"/>
        <v>12.573018127976191</v>
      </c>
      <c r="AM288" s="6"/>
      <c r="AN288" s="8">
        <f t="shared" si="134"/>
        <v>-86.928680183825549</v>
      </c>
    </row>
    <row r="289" spans="1:40">
      <c r="A289" s="2">
        <v>41921</v>
      </c>
      <c r="B289">
        <v>5.9371898229166673</v>
      </c>
      <c r="C289">
        <v>0.67571428571428571</v>
      </c>
      <c r="D289">
        <f t="shared" si="116"/>
        <v>6.6129041086309535</v>
      </c>
      <c r="E289" t="s">
        <v>2</v>
      </c>
      <c r="F289">
        <f t="shared" si="109"/>
        <v>0.18</v>
      </c>
      <c r="G289" s="6">
        <f t="shared" si="110"/>
        <v>6.4329041086309537</v>
      </c>
      <c r="H289">
        <f t="shared" si="117"/>
        <v>1.1000000000000001</v>
      </c>
      <c r="I289" s="6">
        <f t="shared" si="118"/>
        <v>5.3329041086309541</v>
      </c>
      <c r="J289" s="1">
        <f t="shared" si="119"/>
        <v>5.3329041086309541</v>
      </c>
      <c r="K289" s="7">
        <f t="shared" si="120"/>
        <v>0</v>
      </c>
      <c r="L289" s="1">
        <f t="shared" si="121"/>
        <v>0</v>
      </c>
      <c r="M289" s="14">
        <f t="shared" si="122"/>
        <v>0</v>
      </c>
      <c r="O289" s="14">
        <f t="shared" si="123"/>
        <v>6.6129041086309535</v>
      </c>
      <c r="P289" s="16">
        <f t="shared" si="111"/>
        <v>0</v>
      </c>
      <c r="Q289" s="3"/>
      <c r="R289" s="1">
        <v>5.3</v>
      </c>
      <c r="S289" s="1">
        <f t="shared" si="112"/>
        <v>1.46</v>
      </c>
      <c r="T289" s="1">
        <f t="shared" si="124"/>
        <v>6.76</v>
      </c>
      <c r="U289" s="1"/>
      <c r="V289" s="1">
        <v>1.1000000000000001</v>
      </c>
      <c r="W289" s="1">
        <f t="shared" si="113"/>
        <v>5.3329041086309541</v>
      </c>
      <c r="X289" s="11">
        <v>6</v>
      </c>
      <c r="Y289" s="1"/>
      <c r="Z289">
        <f t="shared" si="125"/>
        <v>1.1000000000000001</v>
      </c>
      <c r="AA289">
        <f t="shared" si="114"/>
        <v>5.3329041086309541</v>
      </c>
      <c r="AB289">
        <f t="shared" si="126"/>
        <v>6</v>
      </c>
      <c r="AC289">
        <f t="shared" si="127"/>
        <v>12.432904108630954</v>
      </c>
      <c r="AE289">
        <f t="shared" si="128"/>
        <v>12.432904108630954</v>
      </c>
      <c r="AF289">
        <f t="shared" si="115"/>
        <v>6.76</v>
      </c>
      <c r="AG289" s="4">
        <f t="shared" si="129"/>
        <v>5.672904108630954</v>
      </c>
      <c r="AH289" s="5">
        <f t="shared" si="130"/>
        <v>0</v>
      </c>
      <c r="AI289" s="5">
        <f t="shared" si="131"/>
        <v>-81.255776075194589</v>
      </c>
      <c r="AK289" s="14">
        <f t="shared" si="132"/>
        <v>0.32709589136904604</v>
      </c>
      <c r="AL289" s="12">
        <f t="shared" si="133"/>
        <v>12.612904108630953</v>
      </c>
      <c r="AM289" s="6"/>
      <c r="AN289" s="8">
        <f t="shared" si="134"/>
        <v>-81.255776075194589</v>
      </c>
    </row>
    <row r="290" spans="1:40">
      <c r="A290" s="2">
        <v>41922</v>
      </c>
      <c r="B290">
        <v>6.1093551666666706</v>
      </c>
      <c r="C290">
        <v>0.68428571428571427</v>
      </c>
      <c r="D290">
        <f t="shared" si="116"/>
        <v>6.7936408809523847</v>
      </c>
      <c r="E290" t="s">
        <v>2</v>
      </c>
      <c r="F290">
        <f t="shared" si="109"/>
        <v>0.18</v>
      </c>
      <c r="G290" s="6">
        <f t="shared" si="110"/>
        <v>6.613640880952385</v>
      </c>
      <c r="H290">
        <f t="shared" si="117"/>
        <v>1.1000000000000001</v>
      </c>
      <c r="I290" s="6">
        <f t="shared" si="118"/>
        <v>5.5136408809523854</v>
      </c>
      <c r="J290" s="1">
        <f t="shared" si="119"/>
        <v>5.5136408809523854</v>
      </c>
      <c r="K290" s="7">
        <f t="shared" si="120"/>
        <v>0</v>
      </c>
      <c r="L290" s="1">
        <f t="shared" si="121"/>
        <v>0</v>
      </c>
      <c r="M290" s="14">
        <f t="shared" si="122"/>
        <v>0</v>
      </c>
      <c r="O290" s="14">
        <f t="shared" si="123"/>
        <v>6.7936408809523847</v>
      </c>
      <c r="P290" s="16">
        <f t="shared" si="111"/>
        <v>0</v>
      </c>
      <c r="Q290" s="3"/>
      <c r="R290" s="1">
        <v>5.3</v>
      </c>
      <c r="S290" s="1">
        <f t="shared" si="112"/>
        <v>1.46</v>
      </c>
      <c r="T290" s="1">
        <f t="shared" si="124"/>
        <v>6.76</v>
      </c>
      <c r="U290" s="1"/>
      <c r="V290" s="1">
        <v>1.1000000000000001</v>
      </c>
      <c r="W290" s="1">
        <f t="shared" si="113"/>
        <v>5.5136408809523854</v>
      </c>
      <c r="X290" s="11">
        <v>6</v>
      </c>
      <c r="Y290" s="1"/>
      <c r="Z290">
        <f t="shared" si="125"/>
        <v>1.1000000000000001</v>
      </c>
      <c r="AA290">
        <f t="shared" si="114"/>
        <v>5.5136408809523854</v>
      </c>
      <c r="AB290">
        <f t="shared" si="126"/>
        <v>6</v>
      </c>
      <c r="AC290">
        <f t="shared" si="127"/>
        <v>12.613640880952385</v>
      </c>
      <c r="AE290">
        <f t="shared" si="128"/>
        <v>12.613640880952385</v>
      </c>
      <c r="AF290">
        <f t="shared" si="115"/>
        <v>6.76</v>
      </c>
      <c r="AG290" s="4">
        <f t="shared" si="129"/>
        <v>5.8536408809523852</v>
      </c>
      <c r="AH290" s="5">
        <f t="shared" si="130"/>
        <v>0</v>
      </c>
      <c r="AI290" s="5">
        <f t="shared" si="131"/>
        <v>-75.402135194242206</v>
      </c>
      <c r="AK290" s="14">
        <f t="shared" si="132"/>
        <v>0.14635911904761478</v>
      </c>
      <c r="AL290" s="12">
        <f t="shared" si="133"/>
        <v>12.793640880952385</v>
      </c>
      <c r="AM290" s="6"/>
      <c r="AN290" s="8">
        <f t="shared" si="134"/>
        <v>-75.402135194242206</v>
      </c>
    </row>
    <row r="291" spans="1:40">
      <c r="A291" s="2">
        <v>41923</v>
      </c>
      <c r="B291">
        <v>6.2448477604166674</v>
      </c>
      <c r="C291">
        <v>0.69285714285714284</v>
      </c>
      <c r="D291">
        <f t="shared" si="116"/>
        <v>6.9377049032738105</v>
      </c>
      <c r="E291" t="s">
        <v>2</v>
      </c>
      <c r="F291">
        <f t="shared" si="109"/>
        <v>0.18</v>
      </c>
      <c r="G291" s="6">
        <f t="shared" si="110"/>
        <v>6.7577049032738108</v>
      </c>
      <c r="H291">
        <f t="shared" si="117"/>
        <v>1.1000000000000001</v>
      </c>
      <c r="I291" s="6">
        <f t="shared" si="118"/>
        <v>5.6577049032738103</v>
      </c>
      <c r="J291" s="1">
        <f t="shared" si="119"/>
        <v>5.6577049032738103</v>
      </c>
      <c r="K291" s="7">
        <f t="shared" si="120"/>
        <v>0</v>
      </c>
      <c r="L291" s="1">
        <f t="shared" si="121"/>
        <v>0</v>
      </c>
      <c r="M291" s="14">
        <f t="shared" si="122"/>
        <v>0</v>
      </c>
      <c r="O291" s="14">
        <f t="shared" si="123"/>
        <v>6.9377049032738096</v>
      </c>
      <c r="P291" s="16">
        <f t="shared" si="111"/>
        <v>0</v>
      </c>
      <c r="Q291" s="3"/>
      <c r="R291" s="1">
        <v>5.3</v>
      </c>
      <c r="S291" s="1">
        <f t="shared" si="112"/>
        <v>1.46</v>
      </c>
      <c r="T291" s="1">
        <f t="shared" si="124"/>
        <v>6.76</v>
      </c>
      <c r="U291" s="1"/>
      <c r="V291" s="1">
        <v>1.1000000000000001</v>
      </c>
      <c r="W291" s="1">
        <f t="shared" si="113"/>
        <v>5.6577049032738103</v>
      </c>
      <c r="X291" s="11">
        <v>6</v>
      </c>
      <c r="Y291" s="1"/>
      <c r="Z291">
        <f t="shared" si="125"/>
        <v>1.1000000000000001</v>
      </c>
      <c r="AA291">
        <f t="shared" si="114"/>
        <v>5.6577049032738103</v>
      </c>
      <c r="AB291">
        <f t="shared" si="126"/>
        <v>6</v>
      </c>
      <c r="AC291">
        <f t="shared" si="127"/>
        <v>12.75770490327381</v>
      </c>
      <c r="AE291">
        <f t="shared" si="128"/>
        <v>12.75770490327381</v>
      </c>
      <c r="AF291">
        <f t="shared" si="115"/>
        <v>6.76</v>
      </c>
      <c r="AG291" s="4">
        <f t="shared" si="129"/>
        <v>5.9977049032738101</v>
      </c>
      <c r="AH291" s="5">
        <f t="shared" si="130"/>
        <v>0</v>
      </c>
      <c r="AI291" s="5">
        <f t="shared" si="131"/>
        <v>-69.404430290968392</v>
      </c>
      <c r="AK291" s="14">
        <f t="shared" si="132"/>
        <v>2.2950967261898825E-3</v>
      </c>
      <c r="AL291" s="12">
        <f t="shared" si="133"/>
        <v>12.937704903273811</v>
      </c>
      <c r="AM291" s="6"/>
      <c r="AN291" s="8">
        <f t="shared" si="134"/>
        <v>-69.404430290968392</v>
      </c>
    </row>
    <row r="292" spans="1:40">
      <c r="A292" s="2">
        <v>41924</v>
      </c>
      <c r="B292">
        <v>6.2489468645833348</v>
      </c>
      <c r="C292">
        <v>0.7014285714285714</v>
      </c>
      <c r="D292">
        <f t="shared" si="116"/>
        <v>6.9503754360119059</v>
      </c>
      <c r="E292" t="s">
        <v>2</v>
      </c>
      <c r="F292">
        <f t="shared" si="109"/>
        <v>0.18</v>
      </c>
      <c r="G292" s="6">
        <f t="shared" si="110"/>
        <v>6.7703754360119062</v>
      </c>
      <c r="H292">
        <f t="shared" si="117"/>
        <v>1.1000000000000001</v>
      </c>
      <c r="I292" s="6">
        <f t="shared" si="118"/>
        <v>5.6703754360119056</v>
      </c>
      <c r="J292" s="1">
        <f t="shared" si="119"/>
        <v>5.6703754360119056</v>
      </c>
      <c r="K292" s="7">
        <f t="shared" si="120"/>
        <v>0</v>
      </c>
      <c r="L292" s="1">
        <f t="shared" si="121"/>
        <v>0</v>
      </c>
      <c r="M292" s="14">
        <f t="shared" si="122"/>
        <v>0</v>
      </c>
      <c r="O292" s="14">
        <f t="shared" si="123"/>
        <v>6.950375436011905</v>
      </c>
      <c r="P292" s="16">
        <f t="shared" si="111"/>
        <v>0</v>
      </c>
      <c r="Q292" s="3"/>
      <c r="R292" s="1">
        <v>5.3</v>
      </c>
      <c r="S292" s="1">
        <f t="shared" si="112"/>
        <v>1.46</v>
      </c>
      <c r="T292" s="1">
        <f t="shared" si="124"/>
        <v>6.76</v>
      </c>
      <c r="U292" s="1"/>
      <c r="V292" s="1">
        <v>1.1000000000000001</v>
      </c>
      <c r="W292" s="1">
        <f t="shared" si="113"/>
        <v>5.6703754360119056</v>
      </c>
      <c r="X292" s="11">
        <v>6</v>
      </c>
      <c r="Y292" s="1"/>
      <c r="Z292">
        <f t="shared" si="125"/>
        <v>1.1000000000000001</v>
      </c>
      <c r="AA292">
        <f t="shared" si="114"/>
        <v>5.6703754360119056</v>
      </c>
      <c r="AB292">
        <f t="shared" si="126"/>
        <v>6</v>
      </c>
      <c r="AC292">
        <f t="shared" si="127"/>
        <v>12.770375436011905</v>
      </c>
      <c r="AE292">
        <f t="shared" si="128"/>
        <v>12.770375436011905</v>
      </c>
      <c r="AF292">
        <f t="shared" si="115"/>
        <v>6.76</v>
      </c>
      <c r="AG292" s="4">
        <f t="shared" si="129"/>
        <v>6.0103754360119055</v>
      </c>
      <c r="AH292" s="5">
        <f t="shared" si="130"/>
        <v>0</v>
      </c>
      <c r="AI292" s="5">
        <f t="shared" si="131"/>
        <v>-63.394054854956487</v>
      </c>
      <c r="AK292" s="14">
        <f t="shared" si="132"/>
        <v>0</v>
      </c>
      <c r="AL292" s="12">
        <f t="shared" si="133"/>
        <v>12.950375436011907</v>
      </c>
      <c r="AM292" s="6"/>
      <c r="AN292" s="8">
        <f t="shared" si="134"/>
        <v>-63.394054854956487</v>
      </c>
    </row>
    <row r="293" spans="1:40">
      <c r="A293" s="2">
        <v>41925</v>
      </c>
      <c r="B293">
        <v>5.9878336666666669</v>
      </c>
      <c r="C293">
        <v>0.71</v>
      </c>
      <c r="D293">
        <f t="shared" si="116"/>
        <v>6.6978336666666669</v>
      </c>
      <c r="E293" t="s">
        <v>2</v>
      </c>
      <c r="F293">
        <f t="shared" si="109"/>
        <v>0.18</v>
      </c>
      <c r="G293" s="6">
        <f t="shared" si="110"/>
        <v>6.5178336666666672</v>
      </c>
      <c r="H293">
        <f t="shared" si="117"/>
        <v>1.1000000000000001</v>
      </c>
      <c r="I293" s="6">
        <f t="shared" si="118"/>
        <v>5.4178336666666667</v>
      </c>
      <c r="J293" s="1">
        <f t="shared" si="119"/>
        <v>5.4178336666666667</v>
      </c>
      <c r="K293" s="7">
        <f t="shared" si="120"/>
        <v>0</v>
      </c>
      <c r="L293" s="1">
        <f t="shared" si="121"/>
        <v>0</v>
      </c>
      <c r="M293" s="14">
        <f t="shared" si="122"/>
        <v>0</v>
      </c>
      <c r="O293" s="14">
        <f t="shared" si="123"/>
        <v>6.697833666666666</v>
      </c>
      <c r="P293" s="16">
        <f t="shared" si="111"/>
        <v>0</v>
      </c>
      <c r="Q293" s="3"/>
      <c r="R293" s="1">
        <v>5.3</v>
      </c>
      <c r="S293" s="1">
        <f t="shared" si="112"/>
        <v>1.46</v>
      </c>
      <c r="T293" s="1">
        <f t="shared" si="124"/>
        <v>6.76</v>
      </c>
      <c r="U293" s="1"/>
      <c r="V293" s="1">
        <v>1.1000000000000001</v>
      </c>
      <c r="W293" s="1">
        <f t="shared" si="113"/>
        <v>5.4178336666666667</v>
      </c>
      <c r="X293" s="11">
        <v>6</v>
      </c>
      <c r="Y293" s="1"/>
      <c r="Z293">
        <f t="shared" si="125"/>
        <v>1.1000000000000001</v>
      </c>
      <c r="AA293">
        <f t="shared" si="114"/>
        <v>5.4178336666666667</v>
      </c>
      <c r="AB293">
        <f t="shared" si="126"/>
        <v>6</v>
      </c>
      <c r="AC293">
        <f t="shared" si="127"/>
        <v>12.517833666666666</v>
      </c>
      <c r="AE293">
        <f t="shared" si="128"/>
        <v>12.517833666666666</v>
      </c>
      <c r="AF293">
        <f t="shared" si="115"/>
        <v>6.76</v>
      </c>
      <c r="AG293" s="4">
        <f t="shared" si="129"/>
        <v>5.7578336666666665</v>
      </c>
      <c r="AH293" s="5">
        <f t="shared" si="130"/>
        <v>0</v>
      </c>
      <c r="AI293" s="5">
        <f t="shared" si="131"/>
        <v>-57.636221188289824</v>
      </c>
      <c r="AK293" s="14">
        <f t="shared" si="132"/>
        <v>0.24216633333333348</v>
      </c>
      <c r="AL293" s="12">
        <f t="shared" si="133"/>
        <v>12.697833666666668</v>
      </c>
      <c r="AM293" s="6"/>
      <c r="AN293" s="8">
        <f t="shared" si="134"/>
        <v>-57.636221188289824</v>
      </c>
    </row>
    <row r="294" spans="1:40">
      <c r="A294" s="2">
        <v>41926</v>
      </c>
      <c r="B294">
        <v>5.7549104418531662</v>
      </c>
      <c r="C294">
        <v>0.61571428571428566</v>
      </c>
      <c r="D294">
        <f t="shared" si="116"/>
        <v>6.3706247275674519</v>
      </c>
      <c r="E294" t="s">
        <v>2</v>
      </c>
      <c r="F294">
        <f t="shared" si="109"/>
        <v>0.18</v>
      </c>
      <c r="G294" s="6">
        <f t="shared" si="110"/>
        <v>6.1906247275674522</v>
      </c>
      <c r="H294">
        <f t="shared" si="117"/>
        <v>1.1000000000000001</v>
      </c>
      <c r="I294" s="6">
        <f t="shared" si="118"/>
        <v>5.0906247275674517</v>
      </c>
      <c r="J294" s="1">
        <f t="shared" si="119"/>
        <v>5.0906247275674517</v>
      </c>
      <c r="K294" s="7">
        <f t="shared" si="120"/>
        <v>0</v>
      </c>
      <c r="L294" s="1">
        <f t="shared" si="121"/>
        <v>0</v>
      </c>
      <c r="M294" s="14">
        <f t="shared" si="122"/>
        <v>0</v>
      </c>
      <c r="O294" s="14">
        <f t="shared" si="123"/>
        <v>6.370624727567451</v>
      </c>
      <c r="P294" s="16">
        <f t="shared" si="111"/>
        <v>0</v>
      </c>
      <c r="Q294" s="3"/>
      <c r="R294" s="1">
        <v>5.3</v>
      </c>
      <c r="S294" s="1">
        <f t="shared" si="112"/>
        <v>1.46</v>
      </c>
      <c r="T294" s="1">
        <f t="shared" si="124"/>
        <v>6.76</v>
      </c>
      <c r="U294" s="1"/>
      <c r="V294" s="1">
        <v>1.1000000000000001</v>
      </c>
      <c r="W294" s="1">
        <f t="shared" si="113"/>
        <v>5.0906247275674517</v>
      </c>
      <c r="X294" s="11">
        <v>6</v>
      </c>
      <c r="Y294" s="1"/>
      <c r="Z294">
        <f t="shared" si="125"/>
        <v>1.1000000000000001</v>
      </c>
      <c r="AA294">
        <f t="shared" si="114"/>
        <v>5.0906247275674517</v>
      </c>
      <c r="AB294">
        <f t="shared" si="126"/>
        <v>6</v>
      </c>
      <c r="AC294">
        <f t="shared" si="127"/>
        <v>12.190624727567451</v>
      </c>
      <c r="AE294">
        <f t="shared" si="128"/>
        <v>12.190624727567451</v>
      </c>
      <c r="AF294">
        <f t="shared" si="115"/>
        <v>6.76</v>
      </c>
      <c r="AG294" s="4">
        <f t="shared" si="129"/>
        <v>5.4306247275674515</v>
      </c>
      <c r="AH294" s="5">
        <f t="shared" si="130"/>
        <v>0</v>
      </c>
      <c r="AI294" s="5">
        <f t="shared" si="131"/>
        <v>-52.205596460722376</v>
      </c>
      <c r="AK294" s="14">
        <f t="shared" si="132"/>
        <v>0.56937527243254848</v>
      </c>
      <c r="AL294" s="12">
        <f t="shared" si="133"/>
        <v>12.370624727567453</v>
      </c>
      <c r="AM294" s="6"/>
      <c r="AN294" s="8">
        <f t="shared" si="134"/>
        <v>-52.205596460722376</v>
      </c>
    </row>
    <row r="295" spans="1:40">
      <c r="A295" s="2">
        <v>41927</v>
      </c>
      <c r="B295">
        <v>5.695402910833061</v>
      </c>
      <c r="C295">
        <v>0.52142857142857135</v>
      </c>
      <c r="D295">
        <f t="shared" si="116"/>
        <v>6.2168314822616324</v>
      </c>
      <c r="E295" t="s">
        <v>2</v>
      </c>
      <c r="F295">
        <f t="shared" si="109"/>
        <v>0.18</v>
      </c>
      <c r="G295" s="6">
        <f t="shared" si="110"/>
        <v>6.0368314822616327</v>
      </c>
      <c r="H295">
        <f t="shared" si="117"/>
        <v>1.1000000000000001</v>
      </c>
      <c r="I295" s="6">
        <f t="shared" si="118"/>
        <v>4.936831482261633</v>
      </c>
      <c r="J295" s="1">
        <f t="shared" si="119"/>
        <v>4.936831482261633</v>
      </c>
      <c r="K295" s="7">
        <f t="shared" si="120"/>
        <v>0</v>
      </c>
      <c r="L295" s="1">
        <f t="shared" si="121"/>
        <v>0</v>
      </c>
      <c r="M295" s="14">
        <f t="shared" si="122"/>
        <v>0</v>
      </c>
      <c r="O295" s="14">
        <f t="shared" si="123"/>
        <v>6.2168314822616324</v>
      </c>
      <c r="P295" s="16">
        <f t="shared" si="111"/>
        <v>0</v>
      </c>
      <c r="Q295" s="3"/>
      <c r="R295" s="1">
        <v>5.3</v>
      </c>
      <c r="S295" s="1">
        <f t="shared" si="112"/>
        <v>1.46</v>
      </c>
      <c r="T295" s="1">
        <f t="shared" si="124"/>
        <v>6.76</v>
      </c>
      <c r="U295" s="1"/>
      <c r="V295" s="1">
        <v>1.1000000000000001</v>
      </c>
      <c r="W295" s="1">
        <f t="shared" si="113"/>
        <v>4.936831482261633</v>
      </c>
      <c r="X295" s="11">
        <v>6</v>
      </c>
      <c r="Y295" s="1"/>
      <c r="Z295">
        <f t="shared" si="125"/>
        <v>1.1000000000000001</v>
      </c>
      <c r="AA295">
        <f t="shared" si="114"/>
        <v>4.936831482261633</v>
      </c>
      <c r="AB295">
        <f t="shared" si="126"/>
        <v>6</v>
      </c>
      <c r="AC295">
        <f t="shared" si="127"/>
        <v>12.036831482261633</v>
      </c>
      <c r="AE295">
        <f t="shared" si="128"/>
        <v>12.036831482261633</v>
      </c>
      <c r="AF295">
        <f t="shared" si="115"/>
        <v>6.76</v>
      </c>
      <c r="AG295" s="4">
        <f t="shared" si="129"/>
        <v>5.2768314822616329</v>
      </c>
      <c r="AH295" s="5">
        <f t="shared" si="130"/>
        <v>0</v>
      </c>
      <c r="AI295" s="5">
        <f t="shared" si="131"/>
        <v>-46.928764978460741</v>
      </c>
      <c r="AK295" s="14">
        <f t="shared" si="132"/>
        <v>0.7231685177383671</v>
      </c>
      <c r="AL295" s="12">
        <f t="shared" si="133"/>
        <v>12.216831482261632</v>
      </c>
      <c r="AM295" s="6"/>
      <c r="AN295" s="8">
        <f t="shared" si="134"/>
        <v>-46.928764978460741</v>
      </c>
    </row>
    <row r="296" spans="1:40">
      <c r="A296" s="2">
        <v>41928</v>
      </c>
      <c r="B296">
        <v>5.6487312778785865</v>
      </c>
      <c r="C296">
        <v>0.42714285714285705</v>
      </c>
      <c r="D296">
        <f t="shared" si="116"/>
        <v>6.0758741350214436</v>
      </c>
      <c r="E296" t="s">
        <v>1</v>
      </c>
      <c r="F296">
        <f t="shared" si="109"/>
        <v>0.16</v>
      </c>
      <c r="G296" s="6">
        <f t="shared" si="110"/>
        <v>5.9158741350214434</v>
      </c>
      <c r="H296">
        <f t="shared" si="117"/>
        <v>1.1000000000000001</v>
      </c>
      <c r="I296" s="6">
        <f t="shared" si="118"/>
        <v>4.8158741350214438</v>
      </c>
      <c r="J296" s="1">
        <f t="shared" si="119"/>
        <v>0</v>
      </c>
      <c r="K296" s="7">
        <f t="shared" si="120"/>
        <v>4.8158741350214438</v>
      </c>
      <c r="L296" s="1">
        <f t="shared" si="121"/>
        <v>1.46</v>
      </c>
      <c r="M296" s="14">
        <f t="shared" si="122"/>
        <v>3.3558741350214438</v>
      </c>
      <c r="O296" s="14">
        <f t="shared" si="123"/>
        <v>6.0758741350214436</v>
      </c>
      <c r="P296" s="16">
        <f t="shared" si="111"/>
        <v>0</v>
      </c>
      <c r="Q296" s="3"/>
      <c r="R296" s="1">
        <v>5.3</v>
      </c>
      <c r="S296" s="1">
        <f t="shared" si="112"/>
        <v>0</v>
      </c>
      <c r="T296" s="1">
        <f t="shared" si="124"/>
        <v>5.3</v>
      </c>
      <c r="U296" s="1"/>
      <c r="V296" s="1">
        <v>1.1000000000000001</v>
      </c>
      <c r="W296" s="1">
        <f t="shared" si="113"/>
        <v>0</v>
      </c>
      <c r="X296" s="11">
        <v>6</v>
      </c>
      <c r="Y296" s="1"/>
      <c r="Z296">
        <f t="shared" si="125"/>
        <v>1.1000000000000001</v>
      </c>
      <c r="AA296">
        <f t="shared" si="114"/>
        <v>0</v>
      </c>
      <c r="AB296">
        <f t="shared" si="126"/>
        <v>6</v>
      </c>
      <c r="AC296">
        <f t="shared" si="127"/>
        <v>7.1</v>
      </c>
      <c r="AE296">
        <f t="shared" si="128"/>
        <v>7.1</v>
      </c>
      <c r="AF296">
        <f t="shared" si="115"/>
        <v>5.3</v>
      </c>
      <c r="AG296" s="4">
        <f t="shared" si="129"/>
        <v>1.7999999999999998</v>
      </c>
      <c r="AH296" s="5">
        <f t="shared" si="130"/>
        <v>0</v>
      </c>
      <c r="AI296" s="5">
        <f t="shared" si="131"/>
        <v>-45.128764978460744</v>
      </c>
      <c r="AK296" s="14">
        <f t="shared" si="132"/>
        <v>4.1999999999999993</v>
      </c>
      <c r="AL296" s="12">
        <f t="shared" si="133"/>
        <v>12.075874135021444</v>
      </c>
      <c r="AM296" s="6"/>
      <c r="AN296" s="8">
        <f t="shared" si="134"/>
        <v>-45.128764978460744</v>
      </c>
    </row>
    <row r="297" spans="1:40">
      <c r="A297" s="2">
        <v>41929</v>
      </c>
      <c r="B297">
        <v>5.939925930254117</v>
      </c>
      <c r="C297">
        <v>0.33285714285714274</v>
      </c>
      <c r="D297">
        <f t="shared" si="116"/>
        <v>6.2727830731112597</v>
      </c>
      <c r="E297" t="s">
        <v>1</v>
      </c>
      <c r="F297">
        <f t="shared" si="109"/>
        <v>0.16</v>
      </c>
      <c r="G297" s="6">
        <f t="shared" si="110"/>
        <v>6.1127830731112596</v>
      </c>
      <c r="H297">
        <f t="shared" si="117"/>
        <v>1.1000000000000001</v>
      </c>
      <c r="I297" s="6">
        <f t="shared" si="118"/>
        <v>5.0127830731112599</v>
      </c>
      <c r="J297" s="1">
        <f t="shared" si="119"/>
        <v>0</v>
      </c>
      <c r="K297" s="7">
        <f t="shared" si="120"/>
        <v>5.0127830731112599</v>
      </c>
      <c r="L297" s="1">
        <f t="shared" si="121"/>
        <v>1.46</v>
      </c>
      <c r="M297" s="14">
        <f t="shared" si="122"/>
        <v>3.55278307311126</v>
      </c>
      <c r="O297" s="14">
        <f t="shared" si="123"/>
        <v>6.2727830731112597</v>
      </c>
      <c r="P297" s="16">
        <f t="shared" si="111"/>
        <v>0</v>
      </c>
      <c r="Q297" s="3"/>
      <c r="R297" s="1">
        <v>5.3</v>
      </c>
      <c r="S297" s="1">
        <f t="shared" si="112"/>
        <v>0</v>
      </c>
      <c r="T297" s="1">
        <f t="shared" si="124"/>
        <v>5.3</v>
      </c>
      <c r="U297" s="1"/>
      <c r="V297" s="1">
        <v>1.1000000000000001</v>
      </c>
      <c r="W297" s="1">
        <f t="shared" si="113"/>
        <v>0</v>
      </c>
      <c r="X297" s="11">
        <v>6</v>
      </c>
      <c r="Y297" s="1"/>
      <c r="Z297">
        <f t="shared" si="125"/>
        <v>1.1000000000000001</v>
      </c>
      <c r="AA297">
        <f t="shared" si="114"/>
        <v>0</v>
      </c>
      <c r="AB297">
        <f t="shared" si="126"/>
        <v>6</v>
      </c>
      <c r="AC297">
        <f t="shared" si="127"/>
        <v>7.1</v>
      </c>
      <c r="AE297">
        <f t="shared" si="128"/>
        <v>7.1</v>
      </c>
      <c r="AF297">
        <f t="shared" si="115"/>
        <v>5.3</v>
      </c>
      <c r="AG297" s="4">
        <f t="shared" si="129"/>
        <v>1.7999999999999998</v>
      </c>
      <c r="AH297" s="5">
        <f t="shared" si="130"/>
        <v>0</v>
      </c>
      <c r="AI297" s="5">
        <f t="shared" si="131"/>
        <v>-43.328764978460747</v>
      </c>
      <c r="AK297" s="14">
        <f t="shared" si="132"/>
        <v>4.1999999999999993</v>
      </c>
      <c r="AL297" s="12">
        <f t="shared" si="133"/>
        <v>12.27278307311126</v>
      </c>
      <c r="AM297" s="6"/>
      <c r="AN297" s="8">
        <f t="shared" si="134"/>
        <v>-43.328764978460747</v>
      </c>
    </row>
    <row r="298" spans="1:40">
      <c r="A298" s="2">
        <v>41930</v>
      </c>
      <c r="B298">
        <v>6.3478432239282583</v>
      </c>
      <c r="C298">
        <v>0.23857142857142846</v>
      </c>
      <c r="D298">
        <f t="shared" si="116"/>
        <v>6.5864146524996867</v>
      </c>
      <c r="E298" t="s">
        <v>1</v>
      </c>
      <c r="F298">
        <f t="shared" si="109"/>
        <v>0.16</v>
      </c>
      <c r="G298" s="6">
        <f t="shared" si="110"/>
        <v>6.4264146524996866</v>
      </c>
      <c r="H298">
        <f t="shared" si="117"/>
        <v>1.1000000000000001</v>
      </c>
      <c r="I298" s="6">
        <f t="shared" si="118"/>
        <v>5.326414652499686</v>
      </c>
      <c r="J298" s="1">
        <f t="shared" si="119"/>
        <v>0</v>
      </c>
      <c r="K298" s="7">
        <f t="shared" si="120"/>
        <v>5.326414652499686</v>
      </c>
      <c r="L298" s="1">
        <f t="shared" si="121"/>
        <v>1.46</v>
      </c>
      <c r="M298" s="14">
        <f t="shared" si="122"/>
        <v>3.8664146524996861</v>
      </c>
      <c r="O298" s="14">
        <f t="shared" si="123"/>
        <v>6.5864146524996858</v>
      </c>
      <c r="P298" s="16">
        <f t="shared" si="111"/>
        <v>0</v>
      </c>
      <c r="Q298" s="3"/>
      <c r="R298" s="1">
        <v>5.3</v>
      </c>
      <c r="S298" s="1">
        <f t="shared" si="112"/>
        <v>0</v>
      </c>
      <c r="T298" s="1">
        <f t="shared" si="124"/>
        <v>5.3</v>
      </c>
      <c r="U298" s="1"/>
      <c r="V298" s="1">
        <v>1.1000000000000001</v>
      </c>
      <c r="W298" s="1">
        <f t="shared" si="113"/>
        <v>0</v>
      </c>
      <c r="X298" s="11">
        <v>6</v>
      </c>
      <c r="Y298" s="1"/>
      <c r="Z298">
        <f t="shared" si="125"/>
        <v>1.1000000000000001</v>
      </c>
      <c r="AA298">
        <f t="shared" si="114"/>
        <v>0</v>
      </c>
      <c r="AB298">
        <f t="shared" si="126"/>
        <v>6</v>
      </c>
      <c r="AC298">
        <f t="shared" si="127"/>
        <v>7.1</v>
      </c>
      <c r="AE298">
        <f t="shared" si="128"/>
        <v>7.1</v>
      </c>
      <c r="AF298">
        <f t="shared" si="115"/>
        <v>5.3</v>
      </c>
      <c r="AG298" s="4">
        <f t="shared" si="129"/>
        <v>1.7999999999999998</v>
      </c>
      <c r="AH298" s="5">
        <f t="shared" si="130"/>
        <v>0</v>
      </c>
      <c r="AI298" s="5">
        <f t="shared" si="131"/>
        <v>-41.52876497846075</v>
      </c>
      <c r="AK298" s="14">
        <f t="shared" si="132"/>
        <v>4.1999999999999993</v>
      </c>
      <c r="AL298" s="12">
        <f t="shared" si="133"/>
        <v>12.586414652499688</v>
      </c>
      <c r="AM298" s="6"/>
      <c r="AN298" s="8">
        <f t="shared" si="134"/>
        <v>-41.52876497846075</v>
      </c>
    </row>
    <row r="299" spans="1:40">
      <c r="A299" s="2">
        <v>41931</v>
      </c>
      <c r="B299">
        <v>6.2712455605462614</v>
      </c>
      <c r="C299">
        <v>0.14428571428571418</v>
      </c>
      <c r="D299">
        <f t="shared" si="116"/>
        <v>6.4155312748319755</v>
      </c>
      <c r="E299" t="s">
        <v>1</v>
      </c>
      <c r="F299">
        <f t="shared" si="109"/>
        <v>0.16</v>
      </c>
      <c r="G299" s="6">
        <f t="shared" si="110"/>
        <v>6.2555312748319754</v>
      </c>
      <c r="H299">
        <f t="shared" si="117"/>
        <v>1.1000000000000001</v>
      </c>
      <c r="I299" s="6">
        <f t="shared" si="118"/>
        <v>5.1555312748319757</v>
      </c>
      <c r="J299" s="1">
        <f t="shared" si="119"/>
        <v>0</v>
      </c>
      <c r="K299" s="7">
        <f t="shared" si="120"/>
        <v>5.1555312748319757</v>
      </c>
      <c r="L299" s="1">
        <f t="shared" si="121"/>
        <v>1.46</v>
      </c>
      <c r="M299" s="14">
        <f t="shared" si="122"/>
        <v>3.6955312748319757</v>
      </c>
      <c r="O299" s="14">
        <f t="shared" si="123"/>
        <v>6.4155312748319755</v>
      </c>
      <c r="P299" s="16">
        <f t="shared" si="111"/>
        <v>0</v>
      </c>
      <c r="Q299" s="3"/>
      <c r="R299" s="1">
        <v>5.3</v>
      </c>
      <c r="S299" s="1">
        <f t="shared" si="112"/>
        <v>0</v>
      </c>
      <c r="T299" s="1">
        <f t="shared" si="124"/>
        <v>5.3</v>
      </c>
      <c r="U299" s="1"/>
      <c r="V299" s="1">
        <v>1.1000000000000001</v>
      </c>
      <c r="W299" s="1">
        <f t="shared" si="113"/>
        <v>0</v>
      </c>
      <c r="X299" s="11">
        <v>6</v>
      </c>
      <c r="Y299" s="1"/>
      <c r="Z299">
        <f t="shared" si="125"/>
        <v>1.1000000000000001</v>
      </c>
      <c r="AA299">
        <f t="shared" si="114"/>
        <v>0</v>
      </c>
      <c r="AB299">
        <f t="shared" si="126"/>
        <v>6</v>
      </c>
      <c r="AC299">
        <f t="shared" si="127"/>
        <v>7.1</v>
      </c>
      <c r="AE299">
        <f t="shared" si="128"/>
        <v>7.1</v>
      </c>
      <c r="AF299">
        <f t="shared" si="115"/>
        <v>5.3</v>
      </c>
      <c r="AG299" s="4">
        <f t="shared" si="129"/>
        <v>1.7999999999999998</v>
      </c>
      <c r="AH299" s="5">
        <f t="shared" si="130"/>
        <v>0</v>
      </c>
      <c r="AI299" s="5">
        <f t="shared" si="131"/>
        <v>-39.728764978460752</v>
      </c>
      <c r="AK299" s="14">
        <f t="shared" si="132"/>
        <v>4.1999999999999993</v>
      </c>
      <c r="AL299" s="12">
        <f t="shared" si="133"/>
        <v>12.415531274831975</v>
      </c>
      <c r="AM299" s="6"/>
      <c r="AN299" s="8">
        <f t="shared" si="134"/>
        <v>-39.728764978460752</v>
      </c>
    </row>
    <row r="300" spans="1:40">
      <c r="A300" s="2">
        <v>41932</v>
      </c>
      <c r="B300">
        <v>6.2823731116063044</v>
      </c>
      <c r="C300">
        <v>0.05</v>
      </c>
      <c r="D300">
        <f t="shared" si="116"/>
        <v>6.3323731116063042</v>
      </c>
      <c r="E300" t="s">
        <v>1</v>
      </c>
      <c r="F300">
        <f t="shared" si="109"/>
        <v>0.16</v>
      </c>
      <c r="G300" s="6">
        <f t="shared" si="110"/>
        <v>6.1723731116063041</v>
      </c>
      <c r="H300">
        <f t="shared" si="117"/>
        <v>1.1000000000000001</v>
      </c>
      <c r="I300" s="6">
        <f t="shared" si="118"/>
        <v>5.0723731116063036</v>
      </c>
      <c r="J300" s="1">
        <f t="shared" si="119"/>
        <v>0</v>
      </c>
      <c r="K300" s="7">
        <f t="shared" si="120"/>
        <v>5.0723731116063036</v>
      </c>
      <c r="L300" s="1">
        <f t="shared" si="121"/>
        <v>1.46</v>
      </c>
      <c r="M300" s="14">
        <f t="shared" si="122"/>
        <v>3.6123731116063036</v>
      </c>
      <c r="O300" s="14">
        <f t="shared" si="123"/>
        <v>6.3323731116063033</v>
      </c>
      <c r="P300" s="16">
        <f t="shared" si="111"/>
        <v>0</v>
      </c>
      <c r="Q300" s="3"/>
      <c r="R300" s="1">
        <v>5.3</v>
      </c>
      <c r="S300" s="1">
        <f t="shared" si="112"/>
        <v>0</v>
      </c>
      <c r="T300" s="1">
        <f t="shared" si="124"/>
        <v>5.3</v>
      </c>
      <c r="U300" s="1"/>
      <c r="V300" s="1">
        <v>1.1000000000000001</v>
      </c>
      <c r="W300" s="1">
        <f t="shared" si="113"/>
        <v>0</v>
      </c>
      <c r="X300" s="11">
        <v>6</v>
      </c>
      <c r="Y300" s="1"/>
      <c r="Z300">
        <f t="shared" si="125"/>
        <v>1.1000000000000001</v>
      </c>
      <c r="AA300">
        <f t="shared" si="114"/>
        <v>0</v>
      </c>
      <c r="AB300">
        <f t="shared" si="126"/>
        <v>6</v>
      </c>
      <c r="AC300">
        <f t="shared" si="127"/>
        <v>7.1</v>
      </c>
      <c r="AE300">
        <f t="shared" si="128"/>
        <v>7.1</v>
      </c>
      <c r="AF300">
        <f t="shared" si="115"/>
        <v>5.3</v>
      </c>
      <c r="AG300" s="4">
        <f t="shared" si="129"/>
        <v>1.7999999999999998</v>
      </c>
      <c r="AH300" s="5">
        <f t="shared" si="130"/>
        <v>0</v>
      </c>
      <c r="AI300" s="5">
        <f t="shared" si="131"/>
        <v>-37.928764978460755</v>
      </c>
      <c r="AK300" s="14">
        <f t="shared" si="132"/>
        <v>4.1999999999999993</v>
      </c>
      <c r="AL300" s="12">
        <f t="shared" si="133"/>
        <v>12.332373111606305</v>
      </c>
      <c r="AM300" s="6"/>
      <c r="AN300" s="8">
        <f t="shared" si="134"/>
        <v>-37.928764978460755</v>
      </c>
    </row>
    <row r="301" spans="1:40">
      <c r="A301" s="2">
        <v>41933</v>
      </c>
      <c r="B301">
        <v>6.4829315381486241</v>
      </c>
      <c r="C301">
        <v>4.8333333333333339E-2</v>
      </c>
      <c r="D301">
        <f t="shared" si="116"/>
        <v>6.531264871481957</v>
      </c>
      <c r="E301" t="s">
        <v>1</v>
      </c>
      <c r="F301">
        <f t="shared" si="109"/>
        <v>0.16</v>
      </c>
      <c r="G301" s="6">
        <f t="shared" si="110"/>
        <v>6.3712648714819569</v>
      </c>
      <c r="H301">
        <f t="shared" si="117"/>
        <v>1.1000000000000001</v>
      </c>
      <c r="I301" s="6">
        <f t="shared" si="118"/>
        <v>5.2712648714819572</v>
      </c>
      <c r="J301" s="1">
        <f t="shared" si="119"/>
        <v>0</v>
      </c>
      <c r="K301" s="7">
        <f t="shared" si="120"/>
        <v>5.2712648714819572</v>
      </c>
      <c r="L301" s="1">
        <f t="shared" si="121"/>
        <v>1.46</v>
      </c>
      <c r="M301" s="14">
        <f t="shared" si="122"/>
        <v>3.8112648714819573</v>
      </c>
      <c r="O301" s="14">
        <f t="shared" si="123"/>
        <v>6.531264871481957</v>
      </c>
      <c r="P301" s="16">
        <f t="shared" si="111"/>
        <v>0</v>
      </c>
      <c r="Q301" s="3"/>
      <c r="R301" s="1">
        <v>5.3</v>
      </c>
      <c r="S301" s="1">
        <f t="shared" si="112"/>
        <v>0</v>
      </c>
      <c r="T301" s="1">
        <f t="shared" si="124"/>
        <v>5.3</v>
      </c>
      <c r="U301" s="1"/>
      <c r="V301" s="1">
        <v>1.1000000000000001</v>
      </c>
      <c r="W301" s="1">
        <f t="shared" si="113"/>
        <v>0</v>
      </c>
      <c r="X301" s="11">
        <v>6</v>
      </c>
      <c r="Y301" s="1"/>
      <c r="Z301">
        <f t="shared" si="125"/>
        <v>1.1000000000000001</v>
      </c>
      <c r="AA301">
        <f t="shared" si="114"/>
        <v>0</v>
      </c>
      <c r="AB301">
        <f t="shared" si="126"/>
        <v>6</v>
      </c>
      <c r="AC301">
        <f t="shared" si="127"/>
        <v>7.1</v>
      </c>
      <c r="AE301">
        <f t="shared" si="128"/>
        <v>7.1</v>
      </c>
      <c r="AF301">
        <f t="shared" si="115"/>
        <v>5.3</v>
      </c>
      <c r="AG301" s="4">
        <f t="shared" si="129"/>
        <v>1.7999999999999998</v>
      </c>
      <c r="AH301" s="5">
        <f t="shared" si="130"/>
        <v>0</v>
      </c>
      <c r="AI301" s="5">
        <f t="shared" si="131"/>
        <v>-36.128764978460758</v>
      </c>
      <c r="AK301" s="14">
        <f t="shared" si="132"/>
        <v>4.1999999999999993</v>
      </c>
      <c r="AL301" s="12">
        <f t="shared" si="133"/>
        <v>12.531264871481957</v>
      </c>
      <c r="AM301" s="6"/>
      <c r="AN301" s="8">
        <f t="shared" si="134"/>
        <v>-36.128764978460758</v>
      </c>
    </row>
    <row r="302" spans="1:40">
      <c r="A302" s="2">
        <v>41934</v>
      </c>
      <c r="B302">
        <v>6.3502352376588194</v>
      </c>
      <c r="C302">
        <v>4.6666666666666676E-2</v>
      </c>
      <c r="D302">
        <f t="shared" si="116"/>
        <v>6.3969019043254862</v>
      </c>
      <c r="E302" t="s">
        <v>1</v>
      </c>
      <c r="F302">
        <f t="shared" si="109"/>
        <v>0.16</v>
      </c>
      <c r="G302" s="6">
        <f t="shared" si="110"/>
        <v>6.2369019043254861</v>
      </c>
      <c r="H302">
        <f t="shared" si="117"/>
        <v>1.1000000000000001</v>
      </c>
      <c r="I302" s="6">
        <f t="shared" si="118"/>
        <v>5.1369019043254855</v>
      </c>
      <c r="J302" s="1">
        <f t="shared" si="119"/>
        <v>0</v>
      </c>
      <c r="K302" s="7">
        <f t="shared" si="120"/>
        <v>5.1369019043254855</v>
      </c>
      <c r="L302" s="1">
        <f t="shared" si="121"/>
        <v>1.46</v>
      </c>
      <c r="M302" s="14">
        <f t="shared" si="122"/>
        <v>3.6769019043254856</v>
      </c>
      <c r="O302" s="14">
        <f t="shared" si="123"/>
        <v>6.3969019043254853</v>
      </c>
      <c r="P302" s="16">
        <f t="shared" si="111"/>
        <v>0</v>
      </c>
      <c r="Q302" s="3"/>
      <c r="R302" s="1">
        <v>5.3</v>
      </c>
      <c r="S302" s="1">
        <f t="shared" si="112"/>
        <v>0</v>
      </c>
      <c r="T302" s="1">
        <f t="shared" si="124"/>
        <v>5.3</v>
      </c>
      <c r="U302" s="1"/>
      <c r="V302" s="1">
        <v>1.1000000000000001</v>
      </c>
      <c r="W302" s="1">
        <f t="shared" si="113"/>
        <v>0</v>
      </c>
      <c r="X302" s="11">
        <v>6</v>
      </c>
      <c r="Y302" s="1"/>
      <c r="Z302">
        <f t="shared" si="125"/>
        <v>1.1000000000000001</v>
      </c>
      <c r="AA302">
        <f t="shared" si="114"/>
        <v>0</v>
      </c>
      <c r="AB302">
        <f t="shared" si="126"/>
        <v>6</v>
      </c>
      <c r="AC302">
        <f t="shared" si="127"/>
        <v>7.1</v>
      </c>
      <c r="AE302">
        <f t="shared" si="128"/>
        <v>7.1</v>
      </c>
      <c r="AF302">
        <f t="shared" si="115"/>
        <v>5.3</v>
      </c>
      <c r="AG302" s="4">
        <f t="shared" si="129"/>
        <v>1.7999999999999998</v>
      </c>
      <c r="AH302" s="5">
        <f t="shared" si="130"/>
        <v>0</v>
      </c>
      <c r="AI302" s="5">
        <f t="shared" si="131"/>
        <v>-34.328764978460761</v>
      </c>
      <c r="AK302" s="14">
        <f t="shared" si="132"/>
        <v>4.1999999999999993</v>
      </c>
      <c r="AL302" s="12">
        <f t="shared" si="133"/>
        <v>12.396901904325485</v>
      </c>
      <c r="AM302" s="6"/>
      <c r="AN302" s="8">
        <f t="shared" si="134"/>
        <v>-34.328764978460761</v>
      </c>
    </row>
    <row r="303" spans="1:40">
      <c r="A303" s="2">
        <v>41935</v>
      </c>
      <c r="B303">
        <v>6.2230373185301682</v>
      </c>
      <c r="C303">
        <v>4.5000000000000012E-2</v>
      </c>
      <c r="D303">
        <f t="shared" si="116"/>
        <v>6.2680373185301681</v>
      </c>
      <c r="E303" t="s">
        <v>1</v>
      </c>
      <c r="F303">
        <f t="shared" si="109"/>
        <v>0.16</v>
      </c>
      <c r="G303" s="6">
        <f t="shared" si="110"/>
        <v>6.108037318530168</v>
      </c>
      <c r="H303">
        <f t="shared" si="117"/>
        <v>1.1000000000000001</v>
      </c>
      <c r="I303" s="6">
        <f t="shared" si="118"/>
        <v>5.0080373185301674</v>
      </c>
      <c r="J303" s="1">
        <f t="shared" si="119"/>
        <v>0</v>
      </c>
      <c r="K303" s="7">
        <f t="shared" si="120"/>
        <v>5.0080373185301674</v>
      </c>
      <c r="L303" s="1">
        <f t="shared" si="121"/>
        <v>1.46</v>
      </c>
      <c r="M303" s="14">
        <f t="shared" si="122"/>
        <v>3.5480373185301675</v>
      </c>
      <c r="O303" s="14">
        <f t="shared" si="123"/>
        <v>6.2680373185301672</v>
      </c>
      <c r="P303" s="16">
        <f t="shared" si="111"/>
        <v>0</v>
      </c>
      <c r="Q303" s="3"/>
      <c r="R303" s="1">
        <v>5.3</v>
      </c>
      <c r="S303" s="1">
        <f t="shared" si="112"/>
        <v>0</v>
      </c>
      <c r="T303" s="1">
        <f t="shared" si="124"/>
        <v>5.3</v>
      </c>
      <c r="U303" s="1"/>
      <c r="V303" s="1">
        <v>1.1000000000000001</v>
      </c>
      <c r="W303" s="1">
        <f t="shared" si="113"/>
        <v>0</v>
      </c>
      <c r="X303" s="11">
        <v>6</v>
      </c>
      <c r="Y303" s="1"/>
      <c r="Z303">
        <f t="shared" si="125"/>
        <v>1.1000000000000001</v>
      </c>
      <c r="AA303">
        <f t="shared" si="114"/>
        <v>0</v>
      </c>
      <c r="AB303">
        <f t="shared" si="126"/>
        <v>6</v>
      </c>
      <c r="AC303">
        <f t="shared" si="127"/>
        <v>7.1</v>
      </c>
      <c r="AE303">
        <f t="shared" si="128"/>
        <v>7.1</v>
      </c>
      <c r="AF303">
        <f t="shared" si="115"/>
        <v>5.3</v>
      </c>
      <c r="AG303" s="4">
        <f t="shared" si="129"/>
        <v>1.7999999999999998</v>
      </c>
      <c r="AH303" s="5">
        <f t="shared" si="130"/>
        <v>0</v>
      </c>
      <c r="AI303" s="5">
        <f t="shared" si="131"/>
        <v>-32.528764978460764</v>
      </c>
      <c r="AK303" s="14">
        <f t="shared" si="132"/>
        <v>4.1999999999999993</v>
      </c>
      <c r="AL303" s="12">
        <f t="shared" si="133"/>
        <v>12.268037318530169</v>
      </c>
      <c r="AM303" s="6"/>
      <c r="AN303" s="8">
        <f t="shared" si="134"/>
        <v>-32.528764978460764</v>
      </c>
    </row>
    <row r="304" spans="1:40">
      <c r="A304" s="2">
        <v>41936</v>
      </c>
      <c r="B304">
        <v>6.4346654024839536</v>
      </c>
      <c r="C304">
        <v>4.3333333333333349E-2</v>
      </c>
      <c r="D304">
        <f t="shared" si="116"/>
        <v>6.4779987358172866</v>
      </c>
      <c r="E304" t="s">
        <v>1</v>
      </c>
      <c r="F304">
        <f t="shared" si="109"/>
        <v>0.16</v>
      </c>
      <c r="G304" s="6">
        <f t="shared" si="110"/>
        <v>6.3179987358172864</v>
      </c>
      <c r="H304">
        <f t="shared" si="117"/>
        <v>1.1000000000000001</v>
      </c>
      <c r="I304" s="6">
        <f t="shared" si="118"/>
        <v>5.2179987358172859</v>
      </c>
      <c r="J304" s="1">
        <f t="shared" si="119"/>
        <v>0</v>
      </c>
      <c r="K304" s="7">
        <f t="shared" si="120"/>
        <v>5.2179987358172859</v>
      </c>
      <c r="L304" s="1">
        <f t="shared" si="121"/>
        <v>1.46</v>
      </c>
      <c r="M304" s="14">
        <f t="shared" si="122"/>
        <v>3.7579987358172859</v>
      </c>
      <c r="O304" s="14">
        <f t="shared" si="123"/>
        <v>6.4779987358172857</v>
      </c>
      <c r="P304" s="16">
        <f t="shared" si="111"/>
        <v>0</v>
      </c>
      <c r="Q304" s="3"/>
      <c r="R304" s="1">
        <v>5.3</v>
      </c>
      <c r="S304" s="1">
        <f t="shared" si="112"/>
        <v>0</v>
      </c>
      <c r="T304" s="1">
        <f t="shared" si="124"/>
        <v>5.3</v>
      </c>
      <c r="U304" s="1"/>
      <c r="V304" s="1">
        <v>1.1000000000000001</v>
      </c>
      <c r="W304" s="1">
        <f t="shared" si="113"/>
        <v>0</v>
      </c>
      <c r="X304" s="11">
        <v>6</v>
      </c>
      <c r="Y304" s="1"/>
      <c r="Z304">
        <f t="shared" si="125"/>
        <v>1.1000000000000001</v>
      </c>
      <c r="AA304">
        <f t="shared" si="114"/>
        <v>0</v>
      </c>
      <c r="AB304">
        <f t="shared" si="126"/>
        <v>6</v>
      </c>
      <c r="AC304">
        <f t="shared" si="127"/>
        <v>7.1</v>
      </c>
      <c r="AE304">
        <f t="shared" si="128"/>
        <v>7.1</v>
      </c>
      <c r="AF304">
        <f t="shared" si="115"/>
        <v>5.3</v>
      </c>
      <c r="AG304" s="4">
        <f t="shared" si="129"/>
        <v>1.7999999999999998</v>
      </c>
      <c r="AH304" s="5">
        <f t="shared" si="130"/>
        <v>0</v>
      </c>
      <c r="AI304" s="5">
        <f t="shared" si="131"/>
        <v>-30.728764978460763</v>
      </c>
      <c r="AK304" s="14">
        <f t="shared" si="132"/>
        <v>4.1999999999999993</v>
      </c>
      <c r="AL304" s="12">
        <f t="shared" si="133"/>
        <v>12.477998735817287</v>
      </c>
      <c r="AM304" s="6"/>
      <c r="AN304" s="8">
        <f t="shared" si="134"/>
        <v>-30.728764978460763</v>
      </c>
    </row>
    <row r="305" spans="1:40">
      <c r="A305" s="2">
        <v>41937</v>
      </c>
      <c r="B305">
        <v>6.5185870104166694</v>
      </c>
      <c r="C305">
        <v>4.1666666666666685E-2</v>
      </c>
      <c r="D305">
        <f t="shared" si="116"/>
        <v>6.5602536770833364</v>
      </c>
      <c r="E305" t="s">
        <v>1</v>
      </c>
      <c r="F305">
        <f t="shared" si="109"/>
        <v>0.16</v>
      </c>
      <c r="G305" s="6">
        <f t="shared" si="110"/>
        <v>6.4002536770833363</v>
      </c>
      <c r="H305">
        <f t="shared" si="117"/>
        <v>1.1000000000000001</v>
      </c>
      <c r="I305" s="6">
        <f t="shared" si="118"/>
        <v>5.3002536770833366</v>
      </c>
      <c r="J305" s="1">
        <f t="shared" si="119"/>
        <v>0</v>
      </c>
      <c r="K305" s="7">
        <f t="shared" si="120"/>
        <v>5.3002536770833366</v>
      </c>
      <c r="L305" s="1">
        <f t="shared" si="121"/>
        <v>1.46</v>
      </c>
      <c r="M305" s="14">
        <f t="shared" si="122"/>
        <v>3.8402536770833366</v>
      </c>
      <c r="O305" s="14">
        <f t="shared" si="123"/>
        <v>6.5602536770833364</v>
      </c>
      <c r="P305" s="16">
        <f t="shared" si="111"/>
        <v>0</v>
      </c>
      <c r="Q305" s="3"/>
      <c r="R305" s="1">
        <v>5.3</v>
      </c>
      <c r="S305" s="1">
        <f t="shared" si="112"/>
        <v>0</v>
      </c>
      <c r="T305" s="1">
        <f t="shared" si="124"/>
        <v>5.3</v>
      </c>
      <c r="U305" s="1"/>
      <c r="V305" s="1">
        <v>1.1000000000000001</v>
      </c>
      <c r="W305" s="1">
        <f t="shared" si="113"/>
        <v>0</v>
      </c>
      <c r="X305" s="11">
        <v>6</v>
      </c>
      <c r="Y305" s="1"/>
      <c r="Z305">
        <f t="shared" si="125"/>
        <v>1.1000000000000001</v>
      </c>
      <c r="AA305">
        <f t="shared" si="114"/>
        <v>0</v>
      </c>
      <c r="AB305">
        <f t="shared" si="126"/>
        <v>6</v>
      </c>
      <c r="AC305">
        <f t="shared" si="127"/>
        <v>7.1</v>
      </c>
      <c r="AE305">
        <f t="shared" si="128"/>
        <v>7.1</v>
      </c>
      <c r="AF305">
        <f t="shared" si="115"/>
        <v>5.3</v>
      </c>
      <c r="AG305" s="4">
        <f t="shared" si="129"/>
        <v>1.7999999999999998</v>
      </c>
      <c r="AH305" s="5">
        <f t="shared" si="130"/>
        <v>0</v>
      </c>
      <c r="AI305" s="5">
        <f t="shared" si="131"/>
        <v>-28.928764978460762</v>
      </c>
      <c r="AK305" s="14">
        <f t="shared" si="132"/>
        <v>4.1999999999999993</v>
      </c>
      <c r="AL305" s="12">
        <f t="shared" si="133"/>
        <v>12.560253677083336</v>
      </c>
      <c r="AM305" s="6"/>
      <c r="AN305" s="8">
        <f t="shared" si="134"/>
        <v>-28.928764978460762</v>
      </c>
    </row>
    <row r="306" spans="1:40">
      <c r="A306" s="2">
        <v>41938</v>
      </c>
      <c r="B306">
        <v>6.6072576770833313</v>
      </c>
      <c r="C306">
        <v>4.0000000000000022E-2</v>
      </c>
      <c r="D306">
        <f t="shared" si="116"/>
        <v>6.6472576770833314</v>
      </c>
      <c r="E306" t="s">
        <v>1</v>
      </c>
      <c r="F306">
        <f t="shared" si="109"/>
        <v>0.16</v>
      </c>
      <c r="G306" s="6">
        <f t="shared" si="110"/>
        <v>6.4872576770833312</v>
      </c>
      <c r="H306">
        <f t="shared" si="117"/>
        <v>1.1000000000000001</v>
      </c>
      <c r="I306" s="6">
        <f t="shared" si="118"/>
        <v>5.3872576770833316</v>
      </c>
      <c r="J306" s="1">
        <f t="shared" si="119"/>
        <v>0</v>
      </c>
      <c r="K306" s="7">
        <f t="shared" si="120"/>
        <v>5.3872576770833316</v>
      </c>
      <c r="L306" s="1">
        <f t="shared" si="121"/>
        <v>1.46</v>
      </c>
      <c r="M306" s="14">
        <f t="shared" si="122"/>
        <v>3.9272576770833316</v>
      </c>
      <c r="O306" s="14">
        <f t="shared" si="123"/>
        <v>6.6472576770833314</v>
      </c>
      <c r="P306" s="16">
        <f t="shared" si="111"/>
        <v>0</v>
      </c>
      <c r="Q306" s="3"/>
      <c r="R306" s="1">
        <v>5.3</v>
      </c>
      <c r="S306" s="1">
        <f t="shared" si="112"/>
        <v>0</v>
      </c>
      <c r="T306" s="1">
        <f t="shared" si="124"/>
        <v>5.3</v>
      </c>
      <c r="U306" s="1"/>
      <c r="V306" s="1">
        <v>1.1000000000000001</v>
      </c>
      <c r="W306" s="1">
        <f t="shared" si="113"/>
        <v>0</v>
      </c>
      <c r="X306" s="11">
        <v>6</v>
      </c>
      <c r="Y306" s="1"/>
      <c r="Z306">
        <f t="shared" si="125"/>
        <v>1.1000000000000001</v>
      </c>
      <c r="AA306">
        <f t="shared" si="114"/>
        <v>0</v>
      </c>
      <c r="AB306">
        <f t="shared" si="126"/>
        <v>6</v>
      </c>
      <c r="AC306">
        <f t="shared" si="127"/>
        <v>7.1</v>
      </c>
      <c r="AE306">
        <f t="shared" si="128"/>
        <v>7.1</v>
      </c>
      <c r="AF306">
        <f t="shared" si="115"/>
        <v>5.3</v>
      </c>
      <c r="AG306" s="4">
        <f t="shared" si="129"/>
        <v>1.7999999999999998</v>
      </c>
      <c r="AH306" s="5">
        <f t="shared" si="130"/>
        <v>0</v>
      </c>
      <c r="AI306" s="5">
        <f t="shared" si="131"/>
        <v>-27.128764978460762</v>
      </c>
      <c r="AK306" s="14">
        <f t="shared" si="132"/>
        <v>4.1999999999999993</v>
      </c>
      <c r="AL306" s="12">
        <f t="shared" si="133"/>
        <v>12.647257677083331</v>
      </c>
      <c r="AM306" s="6"/>
      <c r="AN306" s="8">
        <f t="shared" si="134"/>
        <v>-27.128764978460762</v>
      </c>
    </row>
    <row r="307" spans="1:40">
      <c r="A307" s="2">
        <v>41939</v>
      </c>
      <c r="B307">
        <v>6.4939065520833337</v>
      </c>
      <c r="C307">
        <v>0.04</v>
      </c>
      <c r="D307">
        <f t="shared" si="116"/>
        <v>6.5339065520833337</v>
      </c>
      <c r="E307" t="s">
        <v>1</v>
      </c>
      <c r="F307">
        <f t="shared" si="109"/>
        <v>0.16</v>
      </c>
      <c r="G307" s="6">
        <f t="shared" si="110"/>
        <v>6.3739065520833336</v>
      </c>
      <c r="H307">
        <f t="shared" si="117"/>
        <v>1.1000000000000001</v>
      </c>
      <c r="I307" s="6">
        <f t="shared" si="118"/>
        <v>5.2739065520833339</v>
      </c>
      <c r="J307" s="1">
        <f t="shared" si="119"/>
        <v>0</v>
      </c>
      <c r="K307" s="7">
        <f t="shared" si="120"/>
        <v>5.2739065520833339</v>
      </c>
      <c r="L307" s="1">
        <f t="shared" si="121"/>
        <v>1.46</v>
      </c>
      <c r="M307" s="14">
        <f t="shared" si="122"/>
        <v>3.813906552083334</v>
      </c>
      <c r="O307" s="14">
        <f t="shared" si="123"/>
        <v>6.5339065520833337</v>
      </c>
      <c r="P307" s="16">
        <f t="shared" si="111"/>
        <v>0</v>
      </c>
      <c r="Q307" s="3"/>
      <c r="R307" s="1">
        <v>5.3</v>
      </c>
      <c r="S307" s="1">
        <f t="shared" si="112"/>
        <v>0</v>
      </c>
      <c r="T307" s="1">
        <f t="shared" si="124"/>
        <v>5.3</v>
      </c>
      <c r="U307" s="1"/>
      <c r="V307" s="1">
        <v>1.1000000000000001</v>
      </c>
      <c r="W307" s="1">
        <f t="shared" si="113"/>
        <v>0</v>
      </c>
      <c r="X307" s="11">
        <v>6</v>
      </c>
      <c r="Y307" s="1"/>
      <c r="Z307">
        <f t="shared" si="125"/>
        <v>1.1000000000000001</v>
      </c>
      <c r="AA307">
        <f t="shared" si="114"/>
        <v>0</v>
      </c>
      <c r="AB307">
        <f t="shared" si="126"/>
        <v>6</v>
      </c>
      <c r="AC307">
        <f t="shared" si="127"/>
        <v>7.1</v>
      </c>
      <c r="AE307">
        <f t="shared" si="128"/>
        <v>7.1</v>
      </c>
      <c r="AF307">
        <f t="shared" si="115"/>
        <v>5.3</v>
      </c>
      <c r="AG307" s="4">
        <f t="shared" si="129"/>
        <v>1.7999999999999998</v>
      </c>
      <c r="AH307" s="5">
        <f t="shared" si="130"/>
        <v>0</v>
      </c>
      <c r="AI307" s="5">
        <f t="shared" si="131"/>
        <v>-25.328764978460761</v>
      </c>
      <c r="AK307" s="14">
        <f t="shared" si="132"/>
        <v>4.1999999999999993</v>
      </c>
      <c r="AL307" s="12">
        <f t="shared" si="133"/>
        <v>12.533906552083334</v>
      </c>
      <c r="AM307" s="6"/>
      <c r="AN307" s="8">
        <f t="shared" si="134"/>
        <v>-25.328764978460761</v>
      </c>
    </row>
    <row r="308" spans="1:40">
      <c r="A308" s="2">
        <v>41940</v>
      </c>
      <c r="B308">
        <v>6.2736083020833329</v>
      </c>
      <c r="C308">
        <v>0.04</v>
      </c>
      <c r="D308">
        <f t="shared" si="116"/>
        <v>6.3136083020833329</v>
      </c>
      <c r="E308" t="s">
        <v>1</v>
      </c>
      <c r="F308">
        <f t="shared" si="109"/>
        <v>0.16</v>
      </c>
      <c r="G308" s="6">
        <f t="shared" si="110"/>
        <v>6.1536083020833328</v>
      </c>
      <c r="H308">
        <f t="shared" si="117"/>
        <v>1.1000000000000001</v>
      </c>
      <c r="I308" s="6">
        <f t="shared" si="118"/>
        <v>5.0536083020833331</v>
      </c>
      <c r="J308" s="1">
        <f t="shared" si="119"/>
        <v>0</v>
      </c>
      <c r="K308" s="7">
        <f t="shared" si="120"/>
        <v>5.0536083020833331</v>
      </c>
      <c r="L308" s="1">
        <f t="shared" si="121"/>
        <v>1.46</v>
      </c>
      <c r="M308" s="14">
        <f t="shared" si="122"/>
        <v>3.5936083020833332</v>
      </c>
      <c r="O308" s="14">
        <f t="shared" si="123"/>
        <v>6.3136083020833329</v>
      </c>
      <c r="P308" s="16">
        <f t="shared" si="111"/>
        <v>0</v>
      </c>
      <c r="Q308" s="3"/>
      <c r="R308" s="1">
        <v>5.3</v>
      </c>
      <c r="S308" s="1">
        <f t="shared" si="112"/>
        <v>0</v>
      </c>
      <c r="T308" s="1">
        <f t="shared" si="124"/>
        <v>5.3</v>
      </c>
      <c r="U308" s="1"/>
      <c r="V308" s="1">
        <v>1.1000000000000001</v>
      </c>
      <c r="W308" s="1">
        <f t="shared" si="113"/>
        <v>0</v>
      </c>
      <c r="X308" s="11">
        <v>6</v>
      </c>
      <c r="Y308" s="1"/>
      <c r="Z308">
        <f t="shared" si="125"/>
        <v>1.1000000000000001</v>
      </c>
      <c r="AA308">
        <f t="shared" si="114"/>
        <v>0</v>
      </c>
      <c r="AB308">
        <f t="shared" si="126"/>
        <v>6</v>
      </c>
      <c r="AC308">
        <f t="shared" si="127"/>
        <v>7.1</v>
      </c>
      <c r="AE308">
        <f t="shared" si="128"/>
        <v>7.1</v>
      </c>
      <c r="AF308">
        <f t="shared" si="115"/>
        <v>5.3</v>
      </c>
      <c r="AG308" s="4">
        <f t="shared" si="129"/>
        <v>1.7999999999999998</v>
      </c>
      <c r="AH308" s="5">
        <f t="shared" si="130"/>
        <v>0</v>
      </c>
      <c r="AI308" s="5">
        <f t="shared" si="131"/>
        <v>-23.52876497846076</v>
      </c>
      <c r="AK308" s="14">
        <f t="shared" si="132"/>
        <v>4.1999999999999993</v>
      </c>
      <c r="AL308" s="12">
        <f t="shared" si="133"/>
        <v>12.313608302083333</v>
      </c>
      <c r="AM308" s="6"/>
      <c r="AN308" s="8">
        <f t="shared" si="134"/>
        <v>-23.52876497846076</v>
      </c>
    </row>
    <row r="309" spans="1:40">
      <c r="A309" s="2">
        <v>41941</v>
      </c>
      <c r="B309">
        <v>6.1868392604166695</v>
      </c>
      <c r="C309">
        <v>0.04</v>
      </c>
      <c r="D309">
        <f t="shared" si="116"/>
        <v>6.2268392604166696</v>
      </c>
      <c r="E309" t="s">
        <v>1</v>
      </c>
      <c r="F309">
        <f t="shared" si="109"/>
        <v>0.16</v>
      </c>
      <c r="G309" s="6">
        <f t="shared" si="110"/>
        <v>6.0668392604166694</v>
      </c>
      <c r="H309">
        <f t="shared" si="117"/>
        <v>1.1000000000000001</v>
      </c>
      <c r="I309" s="6">
        <f t="shared" si="118"/>
        <v>4.9668392604166698</v>
      </c>
      <c r="J309" s="1">
        <f t="shared" si="119"/>
        <v>0</v>
      </c>
      <c r="K309" s="7">
        <f t="shared" si="120"/>
        <v>4.9668392604166698</v>
      </c>
      <c r="L309" s="1">
        <f t="shared" si="121"/>
        <v>1.46</v>
      </c>
      <c r="M309" s="14">
        <f t="shared" si="122"/>
        <v>3.5068392604166698</v>
      </c>
      <c r="O309" s="14">
        <f t="shared" si="123"/>
        <v>6.2268392604166696</v>
      </c>
      <c r="P309" s="16">
        <f t="shared" si="111"/>
        <v>0</v>
      </c>
      <c r="Q309" s="3"/>
      <c r="R309" s="1">
        <v>5.3</v>
      </c>
      <c r="S309" s="1">
        <f t="shared" si="112"/>
        <v>0</v>
      </c>
      <c r="T309" s="1">
        <f t="shared" si="124"/>
        <v>5.3</v>
      </c>
      <c r="U309" s="1"/>
      <c r="V309" s="1">
        <v>1.1000000000000001</v>
      </c>
      <c r="W309" s="1">
        <f t="shared" si="113"/>
        <v>0</v>
      </c>
      <c r="X309" s="11">
        <v>10</v>
      </c>
      <c r="Y309" s="1"/>
      <c r="Z309">
        <f t="shared" si="125"/>
        <v>1.1000000000000001</v>
      </c>
      <c r="AA309">
        <f t="shared" si="114"/>
        <v>0</v>
      </c>
      <c r="AB309">
        <f t="shared" si="126"/>
        <v>10</v>
      </c>
      <c r="AC309">
        <f t="shared" si="127"/>
        <v>11.1</v>
      </c>
      <c r="AE309">
        <f t="shared" si="128"/>
        <v>11.1</v>
      </c>
      <c r="AF309">
        <f t="shared" si="115"/>
        <v>5.3</v>
      </c>
      <c r="AG309" s="4">
        <f t="shared" si="129"/>
        <v>5.8</v>
      </c>
      <c r="AH309" s="5">
        <f t="shared" si="130"/>
        <v>0</v>
      </c>
      <c r="AI309" s="5">
        <f t="shared" si="131"/>
        <v>-17.728764978460759</v>
      </c>
      <c r="AK309" s="14">
        <f t="shared" si="132"/>
        <v>4.1999999999999993</v>
      </c>
      <c r="AL309" s="12">
        <f t="shared" si="133"/>
        <v>16.226839260416668</v>
      </c>
      <c r="AM309" s="6"/>
      <c r="AN309" s="8">
        <f t="shared" si="134"/>
        <v>-17.728764978460759</v>
      </c>
    </row>
    <row r="310" spans="1:40">
      <c r="A310" s="2">
        <v>41942</v>
      </c>
      <c r="B310">
        <v>6.1839482708333309</v>
      </c>
      <c r="C310">
        <v>0.04</v>
      </c>
      <c r="D310">
        <f t="shared" si="116"/>
        <v>6.2239482708333309</v>
      </c>
      <c r="E310" t="s">
        <v>1</v>
      </c>
      <c r="F310">
        <f t="shared" si="109"/>
        <v>0.16</v>
      </c>
      <c r="G310" s="6">
        <f t="shared" si="110"/>
        <v>6.0639482708333308</v>
      </c>
      <c r="H310">
        <f t="shared" si="117"/>
        <v>1.1000000000000001</v>
      </c>
      <c r="I310" s="6">
        <f t="shared" si="118"/>
        <v>4.9639482708333311</v>
      </c>
      <c r="J310" s="1">
        <f t="shared" si="119"/>
        <v>0</v>
      </c>
      <c r="K310" s="7">
        <f t="shared" si="120"/>
        <v>4.9639482708333311</v>
      </c>
      <c r="L310" s="1">
        <f t="shared" si="121"/>
        <v>1.46</v>
      </c>
      <c r="M310" s="14">
        <f t="shared" si="122"/>
        <v>3.5039482708333312</v>
      </c>
      <c r="O310" s="14">
        <f t="shared" si="123"/>
        <v>6.2239482708333309</v>
      </c>
      <c r="P310" s="16">
        <f t="shared" si="111"/>
        <v>0</v>
      </c>
      <c r="Q310" s="3"/>
      <c r="R310" s="1">
        <v>5.3</v>
      </c>
      <c r="S310" s="1">
        <f t="shared" si="112"/>
        <v>0</v>
      </c>
      <c r="T310" s="1">
        <f t="shared" si="124"/>
        <v>5.3</v>
      </c>
      <c r="U310" s="1"/>
      <c r="V310" s="1">
        <v>1.1000000000000001</v>
      </c>
      <c r="W310" s="1">
        <f t="shared" si="113"/>
        <v>0</v>
      </c>
      <c r="X310" s="11">
        <v>10</v>
      </c>
      <c r="Y310" s="1"/>
      <c r="Z310">
        <f t="shared" si="125"/>
        <v>1.1000000000000001</v>
      </c>
      <c r="AA310">
        <f t="shared" si="114"/>
        <v>0</v>
      </c>
      <c r="AB310">
        <f t="shared" si="126"/>
        <v>10</v>
      </c>
      <c r="AC310">
        <f t="shared" si="127"/>
        <v>11.1</v>
      </c>
      <c r="AE310">
        <f t="shared" si="128"/>
        <v>11.1</v>
      </c>
      <c r="AF310">
        <f t="shared" si="115"/>
        <v>5.3</v>
      </c>
      <c r="AG310" s="4">
        <f t="shared" si="129"/>
        <v>5.8</v>
      </c>
      <c r="AH310" s="5">
        <f t="shared" si="130"/>
        <v>0</v>
      </c>
      <c r="AI310" s="5">
        <f t="shared" si="131"/>
        <v>-11.928764978460759</v>
      </c>
      <c r="AK310" s="14">
        <f t="shared" si="132"/>
        <v>4.1999999999999993</v>
      </c>
      <c r="AL310" s="12">
        <f t="shared" si="133"/>
        <v>16.223948270833333</v>
      </c>
      <c r="AM310" s="6"/>
      <c r="AN310" s="8">
        <f t="shared" si="134"/>
        <v>-11.928764978460759</v>
      </c>
    </row>
    <row r="311" spans="1:40">
      <c r="A311" s="2">
        <v>41943</v>
      </c>
      <c r="B311">
        <v>6.2079351249999961</v>
      </c>
      <c r="C311">
        <v>0.04</v>
      </c>
      <c r="D311">
        <f t="shared" si="116"/>
        <v>6.2479351249999961</v>
      </c>
      <c r="E311" t="s">
        <v>1</v>
      </c>
      <c r="F311">
        <f t="shared" si="109"/>
        <v>0.16</v>
      </c>
      <c r="G311" s="6">
        <f t="shared" si="110"/>
        <v>6.087935124999996</v>
      </c>
      <c r="H311">
        <f t="shared" si="117"/>
        <v>1.1000000000000001</v>
      </c>
      <c r="I311" s="6">
        <f t="shared" si="118"/>
        <v>4.9879351249999964</v>
      </c>
      <c r="J311" s="1">
        <f t="shared" si="119"/>
        <v>0</v>
      </c>
      <c r="K311" s="7">
        <f t="shared" si="120"/>
        <v>4.9879351249999964</v>
      </c>
      <c r="L311" s="1">
        <f t="shared" si="121"/>
        <v>1.46</v>
      </c>
      <c r="M311" s="14">
        <f t="shared" si="122"/>
        <v>3.5279351249999964</v>
      </c>
      <c r="O311" s="14">
        <f t="shared" si="123"/>
        <v>6.2479351249999961</v>
      </c>
      <c r="P311" s="16">
        <f t="shared" si="111"/>
        <v>0</v>
      </c>
      <c r="Q311" s="3"/>
      <c r="R311" s="1">
        <v>5.3</v>
      </c>
      <c r="S311" s="1">
        <f t="shared" si="112"/>
        <v>0</v>
      </c>
      <c r="T311" s="1">
        <f t="shared" si="124"/>
        <v>5.3</v>
      </c>
      <c r="U311" s="1"/>
      <c r="V311" s="1">
        <v>1.1000000000000001</v>
      </c>
      <c r="W311" s="1">
        <f t="shared" si="113"/>
        <v>0</v>
      </c>
      <c r="X311" s="11">
        <v>10</v>
      </c>
      <c r="Y311" s="1"/>
      <c r="Z311">
        <f t="shared" si="125"/>
        <v>1.1000000000000001</v>
      </c>
      <c r="AA311">
        <f t="shared" si="114"/>
        <v>0</v>
      </c>
      <c r="AB311">
        <f t="shared" si="126"/>
        <v>10</v>
      </c>
      <c r="AC311">
        <f t="shared" si="127"/>
        <v>11.1</v>
      </c>
      <c r="AE311">
        <f t="shared" si="128"/>
        <v>11.1</v>
      </c>
      <c r="AF311">
        <f t="shared" si="115"/>
        <v>5.3</v>
      </c>
      <c r="AG311" s="4">
        <f t="shared" si="129"/>
        <v>5.8</v>
      </c>
      <c r="AH311" s="5">
        <f t="shared" si="130"/>
        <v>0</v>
      </c>
      <c r="AI311" s="5">
        <f t="shared" si="131"/>
        <v>-6.128764978460759</v>
      </c>
      <c r="AK311" s="14">
        <f t="shared" si="132"/>
        <v>4.1999999999999993</v>
      </c>
      <c r="AL311" s="12">
        <f t="shared" si="133"/>
        <v>16.247935124999998</v>
      </c>
      <c r="AM311" s="6"/>
      <c r="AN311" s="8">
        <f t="shared" si="134"/>
        <v>-6.128764978460759</v>
      </c>
    </row>
    <row r="312" spans="1:40">
      <c r="A312" s="2">
        <v>41944</v>
      </c>
      <c r="B312">
        <v>6.2558927083333318</v>
      </c>
      <c r="C312">
        <v>0.04</v>
      </c>
      <c r="D312">
        <f t="shared" si="116"/>
        <v>6.2958927083333318</v>
      </c>
      <c r="E312" t="s">
        <v>1</v>
      </c>
      <c r="F312">
        <f t="shared" si="109"/>
        <v>0.16</v>
      </c>
      <c r="G312" s="6">
        <f t="shared" si="110"/>
        <v>6.1358927083333317</v>
      </c>
      <c r="H312">
        <f t="shared" si="117"/>
        <v>1.1000000000000001</v>
      </c>
      <c r="I312" s="6">
        <f t="shared" si="118"/>
        <v>5.035892708333332</v>
      </c>
      <c r="J312" s="1">
        <f t="shared" si="119"/>
        <v>0</v>
      </c>
      <c r="K312" s="7">
        <f t="shared" si="120"/>
        <v>5.035892708333332</v>
      </c>
      <c r="L312" s="1">
        <f t="shared" si="121"/>
        <v>1.46</v>
      </c>
      <c r="M312" s="14">
        <f t="shared" si="122"/>
        <v>3.5758927083333321</v>
      </c>
      <c r="O312" s="14">
        <f t="shared" si="123"/>
        <v>6.2958927083333318</v>
      </c>
      <c r="P312" s="16">
        <f t="shared" si="111"/>
        <v>0</v>
      </c>
      <c r="Q312" s="3"/>
      <c r="R312" s="1">
        <v>5.3</v>
      </c>
      <c r="S312" s="1">
        <f t="shared" si="112"/>
        <v>0</v>
      </c>
      <c r="T312" s="1">
        <f t="shared" si="124"/>
        <v>5.3</v>
      </c>
      <c r="U312" s="1"/>
      <c r="V312" s="1">
        <v>1.1000000000000001</v>
      </c>
      <c r="W312" s="1">
        <f t="shared" si="113"/>
        <v>0</v>
      </c>
      <c r="X312" s="11">
        <v>10</v>
      </c>
      <c r="Y312" s="1"/>
      <c r="Z312">
        <f t="shared" si="125"/>
        <v>1.1000000000000001</v>
      </c>
      <c r="AA312">
        <f t="shared" si="114"/>
        <v>0</v>
      </c>
      <c r="AB312">
        <f t="shared" si="126"/>
        <v>10</v>
      </c>
      <c r="AC312">
        <f t="shared" si="127"/>
        <v>11.1</v>
      </c>
      <c r="AE312">
        <f t="shared" si="128"/>
        <v>11.1</v>
      </c>
      <c r="AF312">
        <f t="shared" si="115"/>
        <v>5.3</v>
      </c>
      <c r="AG312" s="4">
        <f t="shared" si="129"/>
        <v>5.8</v>
      </c>
      <c r="AH312" s="5">
        <f t="shared" si="130"/>
        <v>0</v>
      </c>
      <c r="AI312" s="5">
        <f t="shared" si="131"/>
        <v>-0.32876497846075914</v>
      </c>
      <c r="AK312" s="14">
        <f t="shared" si="132"/>
        <v>4.1999999999999993</v>
      </c>
      <c r="AL312" s="12">
        <f t="shared" si="133"/>
        <v>16.295892708333334</v>
      </c>
      <c r="AM312" s="6"/>
      <c r="AN312" s="8">
        <f t="shared" si="134"/>
        <v>-0.32876497846075914</v>
      </c>
    </row>
    <row r="313" spans="1:40">
      <c r="A313" s="2">
        <v>41945</v>
      </c>
      <c r="B313">
        <v>6.2176990104166636</v>
      </c>
      <c r="C313">
        <v>0.04</v>
      </c>
      <c r="D313">
        <f t="shared" si="116"/>
        <v>6.2576990104166637</v>
      </c>
      <c r="E313" t="s">
        <v>1</v>
      </c>
      <c r="F313">
        <f t="shared" si="109"/>
        <v>0.16</v>
      </c>
      <c r="G313" s="6">
        <f t="shared" si="110"/>
        <v>6.0976990104166635</v>
      </c>
      <c r="H313">
        <f t="shared" si="117"/>
        <v>1.1000000000000001</v>
      </c>
      <c r="I313" s="6">
        <f t="shared" si="118"/>
        <v>4.9976990104166639</v>
      </c>
      <c r="J313" s="1">
        <f t="shared" si="119"/>
        <v>0</v>
      </c>
      <c r="K313" s="7">
        <f t="shared" si="120"/>
        <v>4.9976990104166639</v>
      </c>
      <c r="L313" s="1">
        <f t="shared" si="121"/>
        <v>1.46</v>
      </c>
      <c r="M313" s="14">
        <f t="shared" si="122"/>
        <v>3.5376990104166639</v>
      </c>
      <c r="O313" s="14">
        <f t="shared" si="123"/>
        <v>6.2576990104166637</v>
      </c>
      <c r="P313" s="16">
        <f t="shared" si="111"/>
        <v>0</v>
      </c>
      <c r="Q313" s="3"/>
      <c r="R313" s="1">
        <v>5.3</v>
      </c>
      <c r="S313" s="1">
        <f t="shared" si="112"/>
        <v>0</v>
      </c>
      <c r="T313" s="1">
        <f t="shared" si="124"/>
        <v>5.3</v>
      </c>
      <c r="U313" s="1"/>
      <c r="V313" s="1">
        <v>1.1000000000000001</v>
      </c>
      <c r="W313" s="1">
        <f t="shared" si="113"/>
        <v>0</v>
      </c>
      <c r="X313" s="11">
        <v>10</v>
      </c>
      <c r="Y313" s="1"/>
      <c r="Z313">
        <f t="shared" si="125"/>
        <v>1.1000000000000001</v>
      </c>
      <c r="AA313">
        <f t="shared" si="114"/>
        <v>0</v>
      </c>
      <c r="AB313">
        <f t="shared" si="126"/>
        <v>10</v>
      </c>
      <c r="AC313">
        <f t="shared" si="127"/>
        <v>11.1</v>
      </c>
      <c r="AE313">
        <f t="shared" si="128"/>
        <v>11.1</v>
      </c>
      <c r="AF313">
        <f t="shared" si="115"/>
        <v>5.3</v>
      </c>
      <c r="AG313" s="4">
        <f t="shared" si="129"/>
        <v>5.8</v>
      </c>
      <c r="AH313" s="5">
        <f t="shared" si="130"/>
        <v>5.4712350215392407</v>
      </c>
      <c r="AI313" s="5">
        <f t="shared" si="131"/>
        <v>0</v>
      </c>
      <c r="AK313" s="14">
        <f t="shared" si="132"/>
        <v>4.1999999999999993</v>
      </c>
      <c r="AL313" s="12">
        <f t="shared" si="133"/>
        <v>16.257699010416665</v>
      </c>
      <c r="AM313" s="6"/>
      <c r="AN313" s="8">
        <f t="shared" si="134"/>
        <v>5.4712350215392407</v>
      </c>
    </row>
    <row r="314" spans="1:40">
      <c r="A314" s="2">
        <v>41946</v>
      </c>
      <c r="B314">
        <v>6.0949460312500001</v>
      </c>
      <c r="C314">
        <v>0.04</v>
      </c>
      <c r="D314">
        <f t="shared" si="116"/>
        <v>6.1349460312500002</v>
      </c>
      <c r="E314" t="s">
        <v>1</v>
      </c>
      <c r="F314">
        <f t="shared" si="109"/>
        <v>0.16</v>
      </c>
      <c r="G314" s="6">
        <f t="shared" si="110"/>
        <v>5.97494603125</v>
      </c>
      <c r="H314">
        <f t="shared" si="117"/>
        <v>1.1000000000000001</v>
      </c>
      <c r="I314" s="6">
        <f t="shared" si="118"/>
        <v>4.8749460312499995</v>
      </c>
      <c r="J314" s="1">
        <f t="shared" si="119"/>
        <v>0</v>
      </c>
      <c r="K314" s="7">
        <f t="shared" si="120"/>
        <v>4.8749460312499995</v>
      </c>
      <c r="L314" s="1">
        <f t="shared" si="121"/>
        <v>1.46</v>
      </c>
      <c r="M314" s="14">
        <f t="shared" si="122"/>
        <v>3.4149460312499995</v>
      </c>
      <c r="O314" s="14">
        <f t="shared" si="123"/>
        <v>6.1349460312499993</v>
      </c>
      <c r="P314" s="16">
        <f t="shared" si="111"/>
        <v>0</v>
      </c>
      <c r="Q314" s="3"/>
      <c r="R314" s="1">
        <v>5.3</v>
      </c>
      <c r="S314" s="1">
        <f t="shared" si="112"/>
        <v>0</v>
      </c>
      <c r="T314" s="1">
        <f t="shared" si="124"/>
        <v>5.3</v>
      </c>
      <c r="U314" s="1"/>
      <c r="V314" s="1">
        <v>1.1000000000000001</v>
      </c>
      <c r="W314" s="1">
        <f t="shared" si="113"/>
        <v>0</v>
      </c>
      <c r="X314" s="11">
        <v>10</v>
      </c>
      <c r="Y314" s="1"/>
      <c r="Z314">
        <f t="shared" si="125"/>
        <v>1.1000000000000001</v>
      </c>
      <c r="AA314">
        <f t="shared" si="114"/>
        <v>0</v>
      </c>
      <c r="AB314">
        <f t="shared" si="126"/>
        <v>10</v>
      </c>
      <c r="AC314">
        <f t="shared" si="127"/>
        <v>11.1</v>
      </c>
      <c r="AE314">
        <f t="shared" si="128"/>
        <v>11.1</v>
      </c>
      <c r="AF314">
        <f t="shared" si="115"/>
        <v>5.3</v>
      </c>
      <c r="AG314" s="4">
        <f t="shared" si="129"/>
        <v>5.8</v>
      </c>
      <c r="AH314" s="5">
        <f t="shared" si="130"/>
        <v>11.271235021539241</v>
      </c>
      <c r="AI314" s="5">
        <f t="shared" si="131"/>
        <v>0</v>
      </c>
      <c r="AK314" s="14">
        <f t="shared" si="132"/>
        <v>4.1999999999999993</v>
      </c>
      <c r="AL314" s="12">
        <f t="shared" si="133"/>
        <v>16.134946031249999</v>
      </c>
      <c r="AM314" s="6"/>
      <c r="AN314" s="8">
        <f t="shared" si="134"/>
        <v>11.271235021539241</v>
      </c>
    </row>
    <row r="315" spans="1:40">
      <c r="A315" s="2">
        <v>41947</v>
      </c>
      <c r="B315">
        <v>5.917861489583335</v>
      </c>
      <c r="C315">
        <v>0.04</v>
      </c>
      <c r="D315">
        <f t="shared" si="116"/>
        <v>5.9578614895833351</v>
      </c>
      <c r="E315" t="s">
        <v>1</v>
      </c>
      <c r="F315">
        <f t="shared" si="109"/>
        <v>0.16</v>
      </c>
      <c r="G315" s="6">
        <f t="shared" si="110"/>
        <v>5.7978614895833349</v>
      </c>
      <c r="H315">
        <f t="shared" si="117"/>
        <v>1.1000000000000001</v>
      </c>
      <c r="I315" s="6">
        <f t="shared" si="118"/>
        <v>4.6978614895833353</v>
      </c>
      <c r="J315" s="1">
        <f t="shared" si="119"/>
        <v>0</v>
      </c>
      <c r="K315" s="7">
        <f t="shared" si="120"/>
        <v>4.6978614895833353</v>
      </c>
      <c r="L315" s="1">
        <f t="shared" si="121"/>
        <v>1.46</v>
      </c>
      <c r="M315" s="14">
        <f t="shared" si="122"/>
        <v>3.2378614895833353</v>
      </c>
      <c r="O315" s="14">
        <f t="shared" si="123"/>
        <v>5.9578614895833351</v>
      </c>
      <c r="P315" s="16">
        <f t="shared" si="111"/>
        <v>0</v>
      </c>
      <c r="Q315" s="3"/>
      <c r="R315" s="1">
        <v>5.3</v>
      </c>
      <c r="S315" s="1">
        <f t="shared" si="112"/>
        <v>0</v>
      </c>
      <c r="T315" s="1">
        <f t="shared" si="124"/>
        <v>5.3</v>
      </c>
      <c r="U315" s="1"/>
      <c r="V315" s="1">
        <v>1.1000000000000001</v>
      </c>
      <c r="W315" s="1">
        <f t="shared" si="113"/>
        <v>0</v>
      </c>
      <c r="X315" s="11">
        <v>10</v>
      </c>
      <c r="Y315" s="1"/>
      <c r="Z315">
        <f t="shared" si="125"/>
        <v>1.1000000000000001</v>
      </c>
      <c r="AA315">
        <f t="shared" si="114"/>
        <v>0</v>
      </c>
      <c r="AB315">
        <f t="shared" si="126"/>
        <v>10</v>
      </c>
      <c r="AC315">
        <f t="shared" si="127"/>
        <v>11.1</v>
      </c>
      <c r="AE315">
        <f t="shared" si="128"/>
        <v>11.1</v>
      </c>
      <c r="AF315">
        <f t="shared" si="115"/>
        <v>5.3</v>
      </c>
      <c r="AG315" s="4">
        <f t="shared" si="129"/>
        <v>5.8</v>
      </c>
      <c r="AH315" s="5">
        <f t="shared" si="130"/>
        <v>17.071235021539241</v>
      </c>
      <c r="AI315" s="5">
        <f t="shared" si="131"/>
        <v>0</v>
      </c>
      <c r="AK315" s="14">
        <f t="shared" si="132"/>
        <v>4.1999999999999993</v>
      </c>
      <c r="AL315" s="12">
        <f t="shared" si="133"/>
        <v>15.957861489583335</v>
      </c>
      <c r="AM315" s="6"/>
      <c r="AN315" s="8">
        <f t="shared" si="134"/>
        <v>17.071235021539241</v>
      </c>
    </row>
    <row r="316" spans="1:40">
      <c r="A316" s="2">
        <v>41948</v>
      </c>
      <c r="B316">
        <v>5.8896655624999994</v>
      </c>
      <c r="C316">
        <v>0.04</v>
      </c>
      <c r="D316">
        <f t="shared" si="116"/>
        <v>5.9296655624999994</v>
      </c>
      <c r="E316" t="s">
        <v>1</v>
      </c>
      <c r="F316">
        <f t="shared" si="109"/>
        <v>0.16</v>
      </c>
      <c r="G316" s="6">
        <f t="shared" si="110"/>
        <v>5.7696655624999993</v>
      </c>
      <c r="H316">
        <f t="shared" si="117"/>
        <v>1.1000000000000001</v>
      </c>
      <c r="I316" s="6">
        <f t="shared" si="118"/>
        <v>4.6696655624999988</v>
      </c>
      <c r="J316" s="1">
        <f t="shared" si="119"/>
        <v>0</v>
      </c>
      <c r="K316" s="7">
        <f t="shared" si="120"/>
        <v>4.6696655624999988</v>
      </c>
      <c r="L316" s="1">
        <f t="shared" si="121"/>
        <v>1.46</v>
      </c>
      <c r="M316" s="14">
        <f t="shared" si="122"/>
        <v>3.2096655624999988</v>
      </c>
      <c r="O316" s="14">
        <f t="shared" si="123"/>
        <v>5.9296655624999985</v>
      </c>
      <c r="P316" s="16">
        <f t="shared" si="111"/>
        <v>0</v>
      </c>
      <c r="Q316" s="3"/>
      <c r="R316" s="1">
        <v>5.3</v>
      </c>
      <c r="S316" s="1">
        <f t="shared" si="112"/>
        <v>0</v>
      </c>
      <c r="T316" s="1">
        <f t="shared" si="124"/>
        <v>5.3</v>
      </c>
      <c r="U316" s="1"/>
      <c r="V316" s="1">
        <v>1.1000000000000001</v>
      </c>
      <c r="W316" s="1">
        <f t="shared" si="113"/>
        <v>0</v>
      </c>
      <c r="X316" s="11">
        <v>10</v>
      </c>
      <c r="Y316" s="1"/>
      <c r="Z316">
        <f t="shared" si="125"/>
        <v>1.1000000000000001</v>
      </c>
      <c r="AA316">
        <f t="shared" si="114"/>
        <v>0</v>
      </c>
      <c r="AB316">
        <f t="shared" si="126"/>
        <v>10</v>
      </c>
      <c r="AC316">
        <f t="shared" si="127"/>
        <v>11.1</v>
      </c>
      <c r="AE316">
        <f t="shared" si="128"/>
        <v>11.1</v>
      </c>
      <c r="AF316">
        <f t="shared" si="115"/>
        <v>5.3</v>
      </c>
      <c r="AG316" s="4">
        <f t="shared" si="129"/>
        <v>5.8</v>
      </c>
      <c r="AH316" s="5">
        <f t="shared" si="130"/>
        <v>22.871235021539242</v>
      </c>
      <c r="AI316" s="5">
        <f t="shared" si="131"/>
        <v>0</v>
      </c>
      <c r="AK316" s="14">
        <f t="shared" si="132"/>
        <v>4.1999999999999993</v>
      </c>
      <c r="AL316" s="12">
        <f t="shared" si="133"/>
        <v>15.929665562499999</v>
      </c>
      <c r="AM316" s="6"/>
      <c r="AN316" s="8">
        <f t="shared" si="134"/>
        <v>22.871235021539242</v>
      </c>
    </row>
    <row r="317" spans="1:40">
      <c r="A317" s="2">
        <v>41949</v>
      </c>
      <c r="B317">
        <v>5.7214687812500005</v>
      </c>
      <c r="C317">
        <v>0.04</v>
      </c>
      <c r="D317">
        <f t="shared" si="116"/>
        <v>5.7614687812500005</v>
      </c>
      <c r="E317" t="s">
        <v>1</v>
      </c>
      <c r="F317">
        <f t="shared" si="109"/>
        <v>0.16</v>
      </c>
      <c r="G317" s="6">
        <f t="shared" si="110"/>
        <v>5.6014687812500004</v>
      </c>
      <c r="H317">
        <f t="shared" si="117"/>
        <v>1.1000000000000001</v>
      </c>
      <c r="I317" s="6">
        <f t="shared" si="118"/>
        <v>4.5014687812500007</v>
      </c>
      <c r="J317" s="1">
        <f t="shared" si="119"/>
        <v>0</v>
      </c>
      <c r="K317" s="7">
        <f t="shared" si="120"/>
        <v>4.5014687812500007</v>
      </c>
      <c r="L317" s="1">
        <f t="shared" si="121"/>
        <v>1.46</v>
      </c>
      <c r="M317" s="14">
        <f t="shared" si="122"/>
        <v>3.0414687812500008</v>
      </c>
      <c r="O317" s="14">
        <f t="shared" si="123"/>
        <v>5.7614687812500005</v>
      </c>
      <c r="P317" s="16">
        <f t="shared" si="111"/>
        <v>0</v>
      </c>
      <c r="Q317" s="3"/>
      <c r="R317" s="1">
        <v>5.3</v>
      </c>
      <c r="S317" s="1">
        <f t="shared" si="112"/>
        <v>0</v>
      </c>
      <c r="T317" s="1">
        <f t="shared" si="124"/>
        <v>5.3</v>
      </c>
      <c r="U317" s="1"/>
      <c r="V317" s="1">
        <v>1.1000000000000001</v>
      </c>
      <c r="W317" s="1">
        <f t="shared" si="113"/>
        <v>0</v>
      </c>
      <c r="X317" s="11">
        <v>10</v>
      </c>
      <c r="Y317" s="1"/>
      <c r="Z317">
        <f t="shared" si="125"/>
        <v>1.1000000000000001</v>
      </c>
      <c r="AA317">
        <f t="shared" si="114"/>
        <v>0</v>
      </c>
      <c r="AB317">
        <f t="shared" si="126"/>
        <v>10</v>
      </c>
      <c r="AC317">
        <f t="shared" si="127"/>
        <v>11.1</v>
      </c>
      <c r="AE317">
        <f t="shared" si="128"/>
        <v>11.1</v>
      </c>
      <c r="AF317">
        <f t="shared" si="115"/>
        <v>5.3</v>
      </c>
      <c r="AG317" s="4">
        <f t="shared" si="129"/>
        <v>5.8</v>
      </c>
      <c r="AH317" s="5">
        <f t="shared" si="130"/>
        <v>28.671235021539243</v>
      </c>
      <c r="AI317" s="5">
        <f t="shared" si="131"/>
        <v>0</v>
      </c>
      <c r="AK317" s="14">
        <f t="shared" si="132"/>
        <v>4.1999999999999993</v>
      </c>
      <c r="AL317" s="12">
        <f t="shared" si="133"/>
        <v>15.761468781250001</v>
      </c>
      <c r="AM317" s="6"/>
      <c r="AN317" s="8">
        <f t="shared" si="134"/>
        <v>28.671235021539243</v>
      </c>
    </row>
    <row r="318" spans="1:40">
      <c r="A318" s="2">
        <v>41950</v>
      </c>
      <c r="B318">
        <v>5.7442558958333336</v>
      </c>
      <c r="C318">
        <v>0.04</v>
      </c>
      <c r="D318">
        <f t="shared" si="116"/>
        <v>5.7842558958333337</v>
      </c>
      <c r="E318" t="s">
        <v>1</v>
      </c>
      <c r="F318">
        <f t="shared" si="109"/>
        <v>0.16</v>
      </c>
      <c r="G318" s="6">
        <f t="shared" si="110"/>
        <v>5.6242558958333335</v>
      </c>
      <c r="H318">
        <f t="shared" si="117"/>
        <v>1.1000000000000001</v>
      </c>
      <c r="I318" s="6">
        <f t="shared" si="118"/>
        <v>4.524255895833333</v>
      </c>
      <c r="J318" s="1">
        <f t="shared" si="119"/>
        <v>0</v>
      </c>
      <c r="K318" s="7">
        <f t="shared" si="120"/>
        <v>4.524255895833333</v>
      </c>
      <c r="L318" s="1">
        <f t="shared" si="121"/>
        <v>1.46</v>
      </c>
      <c r="M318" s="14">
        <f t="shared" si="122"/>
        <v>3.064255895833333</v>
      </c>
      <c r="O318" s="14">
        <f t="shared" si="123"/>
        <v>5.7842558958333328</v>
      </c>
      <c r="P318" s="16">
        <f t="shared" si="111"/>
        <v>0</v>
      </c>
      <c r="Q318" s="3"/>
      <c r="R318" s="1">
        <v>5.3</v>
      </c>
      <c r="S318" s="1">
        <f t="shared" si="112"/>
        <v>0</v>
      </c>
      <c r="T318" s="1">
        <f t="shared" si="124"/>
        <v>5.3</v>
      </c>
      <c r="U318" s="1"/>
      <c r="V318" s="1">
        <v>1.1000000000000001</v>
      </c>
      <c r="W318" s="1">
        <f t="shared" si="113"/>
        <v>0</v>
      </c>
      <c r="X318" s="11">
        <v>10</v>
      </c>
      <c r="Y318" s="1"/>
      <c r="Z318">
        <f t="shared" si="125"/>
        <v>1.1000000000000001</v>
      </c>
      <c r="AA318">
        <f t="shared" si="114"/>
        <v>0</v>
      </c>
      <c r="AB318">
        <f t="shared" si="126"/>
        <v>10</v>
      </c>
      <c r="AC318">
        <f t="shared" si="127"/>
        <v>11.1</v>
      </c>
      <c r="AE318">
        <f t="shared" si="128"/>
        <v>11.1</v>
      </c>
      <c r="AF318">
        <f t="shared" si="115"/>
        <v>5.3</v>
      </c>
      <c r="AG318" s="4">
        <f t="shared" si="129"/>
        <v>5.8</v>
      </c>
      <c r="AH318" s="5">
        <f t="shared" si="130"/>
        <v>34.471235021539243</v>
      </c>
      <c r="AI318" s="5">
        <f t="shared" si="131"/>
        <v>0</v>
      </c>
      <c r="AK318" s="14">
        <f t="shared" si="132"/>
        <v>4.1999999999999993</v>
      </c>
      <c r="AL318" s="12">
        <f t="shared" si="133"/>
        <v>15.784255895833333</v>
      </c>
      <c r="AM318" s="6"/>
      <c r="AN318" s="8">
        <f t="shared" si="134"/>
        <v>34.471235021539243</v>
      </c>
    </row>
    <row r="319" spans="1:40">
      <c r="A319" s="2">
        <v>41951</v>
      </c>
      <c r="B319">
        <v>5.57394153125</v>
      </c>
      <c r="C319">
        <v>0.04</v>
      </c>
      <c r="D319">
        <f t="shared" si="116"/>
        <v>5.6139415312500001</v>
      </c>
      <c r="E319" t="s">
        <v>1</v>
      </c>
      <c r="F319">
        <f t="shared" si="109"/>
        <v>0.16</v>
      </c>
      <c r="G319" s="6">
        <f t="shared" si="110"/>
        <v>5.4539415312499999</v>
      </c>
      <c r="H319">
        <f t="shared" si="117"/>
        <v>1.1000000000000001</v>
      </c>
      <c r="I319" s="6">
        <f t="shared" si="118"/>
        <v>4.3539415312499994</v>
      </c>
      <c r="J319" s="1">
        <f t="shared" si="119"/>
        <v>0</v>
      </c>
      <c r="K319" s="7">
        <f t="shared" si="120"/>
        <v>4.3539415312499994</v>
      </c>
      <c r="L319" s="1">
        <f t="shared" si="121"/>
        <v>1.46</v>
      </c>
      <c r="M319" s="14">
        <f t="shared" si="122"/>
        <v>2.8939415312499994</v>
      </c>
      <c r="O319" s="14">
        <f t="shared" si="123"/>
        <v>5.6139415312499992</v>
      </c>
      <c r="P319" s="16">
        <f t="shared" si="111"/>
        <v>0</v>
      </c>
      <c r="Q319" s="3"/>
      <c r="R319" s="1">
        <v>5.3</v>
      </c>
      <c r="S319" s="1">
        <f t="shared" si="112"/>
        <v>0</v>
      </c>
      <c r="T319" s="1">
        <f t="shared" si="124"/>
        <v>5.3</v>
      </c>
      <c r="U319" s="1"/>
      <c r="V319" s="1">
        <v>1.1000000000000001</v>
      </c>
      <c r="W319" s="1">
        <f t="shared" si="113"/>
        <v>0</v>
      </c>
      <c r="X319" s="11">
        <v>10</v>
      </c>
      <c r="Y319" s="1"/>
      <c r="Z319">
        <f t="shared" si="125"/>
        <v>1.1000000000000001</v>
      </c>
      <c r="AA319">
        <f t="shared" si="114"/>
        <v>0</v>
      </c>
      <c r="AB319">
        <f t="shared" si="126"/>
        <v>10</v>
      </c>
      <c r="AC319">
        <f t="shared" si="127"/>
        <v>11.1</v>
      </c>
      <c r="AE319">
        <f t="shared" si="128"/>
        <v>11.1</v>
      </c>
      <c r="AF319">
        <f t="shared" si="115"/>
        <v>5.3</v>
      </c>
      <c r="AG319" s="4">
        <f t="shared" si="129"/>
        <v>5.8</v>
      </c>
      <c r="AH319" s="5">
        <f t="shared" si="130"/>
        <v>40.271235021539241</v>
      </c>
      <c r="AI319" s="5">
        <f t="shared" si="131"/>
        <v>0</v>
      </c>
      <c r="AK319" s="14">
        <f t="shared" si="132"/>
        <v>4.1999999999999993</v>
      </c>
      <c r="AL319" s="12">
        <f t="shared" si="133"/>
        <v>15.613941531249999</v>
      </c>
      <c r="AM319" s="6"/>
      <c r="AN319" s="8">
        <f t="shared" si="134"/>
        <v>40.271235021539241</v>
      </c>
    </row>
    <row r="320" spans="1:40">
      <c r="A320" s="2">
        <v>41952</v>
      </c>
      <c r="B320">
        <v>5.4714274687499982</v>
      </c>
      <c r="C320">
        <v>0.04</v>
      </c>
      <c r="D320">
        <f t="shared" si="116"/>
        <v>5.5114274687499982</v>
      </c>
      <c r="E320" t="s">
        <v>1</v>
      </c>
      <c r="F320">
        <f t="shared" si="109"/>
        <v>0.16</v>
      </c>
      <c r="G320" s="6">
        <f t="shared" si="110"/>
        <v>5.3514274687499981</v>
      </c>
      <c r="H320">
        <f t="shared" si="117"/>
        <v>1.1000000000000001</v>
      </c>
      <c r="I320" s="6">
        <f t="shared" si="118"/>
        <v>4.2514274687499984</v>
      </c>
      <c r="J320" s="1">
        <f t="shared" si="119"/>
        <v>0</v>
      </c>
      <c r="K320" s="7">
        <f t="shared" si="120"/>
        <v>4.2514274687499984</v>
      </c>
      <c r="L320" s="1">
        <f t="shared" si="121"/>
        <v>1.46</v>
      </c>
      <c r="M320" s="14">
        <f t="shared" si="122"/>
        <v>2.7914274687499985</v>
      </c>
      <c r="O320" s="14">
        <f t="shared" si="123"/>
        <v>5.5114274687499982</v>
      </c>
      <c r="P320" s="16">
        <f t="shared" si="111"/>
        <v>0</v>
      </c>
      <c r="Q320" s="3"/>
      <c r="R320" s="1">
        <v>5.3</v>
      </c>
      <c r="S320" s="1">
        <f t="shared" si="112"/>
        <v>0</v>
      </c>
      <c r="T320" s="1">
        <f t="shared" si="124"/>
        <v>5.3</v>
      </c>
      <c r="U320" s="1"/>
      <c r="V320" s="1">
        <v>1.1000000000000001</v>
      </c>
      <c r="W320" s="1">
        <f t="shared" si="113"/>
        <v>0</v>
      </c>
      <c r="X320" s="11">
        <v>10</v>
      </c>
      <c r="Y320" s="1"/>
      <c r="Z320">
        <f t="shared" si="125"/>
        <v>1.1000000000000001</v>
      </c>
      <c r="AA320">
        <f t="shared" si="114"/>
        <v>0</v>
      </c>
      <c r="AB320">
        <f t="shared" si="126"/>
        <v>10</v>
      </c>
      <c r="AC320">
        <f t="shared" si="127"/>
        <v>11.1</v>
      </c>
      <c r="AE320">
        <f t="shared" si="128"/>
        <v>11.1</v>
      </c>
      <c r="AF320">
        <f t="shared" si="115"/>
        <v>5.3</v>
      </c>
      <c r="AG320" s="4">
        <f t="shared" si="129"/>
        <v>5.8</v>
      </c>
      <c r="AH320" s="5">
        <f t="shared" si="130"/>
        <v>46.071235021539238</v>
      </c>
      <c r="AI320" s="5">
        <f t="shared" si="131"/>
        <v>0</v>
      </c>
      <c r="AK320" s="14">
        <f t="shared" si="132"/>
        <v>4.1999999999999993</v>
      </c>
      <c r="AL320" s="12">
        <f t="shared" si="133"/>
        <v>15.511427468749998</v>
      </c>
      <c r="AM320" s="6"/>
      <c r="AN320" s="8">
        <f t="shared" si="134"/>
        <v>46.071235021539238</v>
      </c>
    </row>
    <row r="321" spans="1:40">
      <c r="A321" s="2">
        <v>41953</v>
      </c>
      <c r="B321">
        <v>5.6617692291666657</v>
      </c>
      <c r="C321">
        <v>0.04</v>
      </c>
      <c r="D321">
        <f t="shared" si="116"/>
        <v>5.7017692291666657</v>
      </c>
      <c r="E321" t="s">
        <v>1</v>
      </c>
      <c r="F321">
        <f t="shared" si="109"/>
        <v>0.16</v>
      </c>
      <c r="G321" s="6">
        <f t="shared" si="110"/>
        <v>5.5417692291666656</v>
      </c>
      <c r="H321">
        <f t="shared" si="117"/>
        <v>1.1000000000000001</v>
      </c>
      <c r="I321" s="6">
        <f t="shared" si="118"/>
        <v>4.4417692291666651</v>
      </c>
      <c r="J321" s="1">
        <f t="shared" si="119"/>
        <v>0</v>
      </c>
      <c r="K321" s="7">
        <f t="shared" si="120"/>
        <v>4.4417692291666651</v>
      </c>
      <c r="L321" s="1">
        <f t="shared" si="121"/>
        <v>1.46</v>
      </c>
      <c r="M321" s="14">
        <f t="shared" si="122"/>
        <v>2.9817692291666651</v>
      </c>
      <c r="O321" s="14">
        <f t="shared" si="123"/>
        <v>5.7017692291666648</v>
      </c>
      <c r="P321" s="16">
        <f t="shared" si="111"/>
        <v>0</v>
      </c>
      <c r="Q321" s="3"/>
      <c r="R321" s="1">
        <v>5.3</v>
      </c>
      <c r="S321" s="1">
        <f t="shared" si="112"/>
        <v>0</v>
      </c>
      <c r="T321" s="1">
        <f t="shared" si="124"/>
        <v>5.3</v>
      </c>
      <c r="U321" s="1"/>
      <c r="V321" s="1">
        <v>1.1000000000000001</v>
      </c>
      <c r="W321" s="1">
        <f t="shared" si="113"/>
        <v>0</v>
      </c>
      <c r="X321" s="11">
        <v>10</v>
      </c>
      <c r="Y321" s="1"/>
      <c r="Z321">
        <f t="shared" si="125"/>
        <v>1.1000000000000001</v>
      </c>
      <c r="AA321">
        <f t="shared" si="114"/>
        <v>0</v>
      </c>
      <c r="AB321">
        <f t="shared" si="126"/>
        <v>10</v>
      </c>
      <c r="AC321">
        <f t="shared" si="127"/>
        <v>11.1</v>
      </c>
      <c r="AE321">
        <f t="shared" si="128"/>
        <v>11.1</v>
      </c>
      <c r="AF321">
        <f t="shared" si="115"/>
        <v>5.3</v>
      </c>
      <c r="AG321" s="4">
        <f t="shared" si="129"/>
        <v>5.8</v>
      </c>
      <c r="AH321" s="5">
        <f t="shared" si="130"/>
        <v>51.871235021539235</v>
      </c>
      <c r="AI321" s="5">
        <f t="shared" si="131"/>
        <v>0</v>
      </c>
      <c r="AK321" s="14">
        <f t="shared" si="132"/>
        <v>4.1999999999999993</v>
      </c>
      <c r="AL321" s="12">
        <f t="shared" si="133"/>
        <v>15.701769229166665</v>
      </c>
      <c r="AM321" s="6"/>
      <c r="AN321" s="8">
        <f t="shared" si="134"/>
        <v>51.871235021539235</v>
      </c>
    </row>
    <row r="322" spans="1:40">
      <c r="A322" s="2">
        <v>41954</v>
      </c>
      <c r="B322">
        <v>5.6034095104166655</v>
      </c>
      <c r="C322">
        <v>0.04</v>
      </c>
      <c r="D322">
        <f t="shared" si="116"/>
        <v>5.6434095104166655</v>
      </c>
      <c r="E322" t="s">
        <v>1</v>
      </c>
      <c r="F322">
        <f t="shared" si="109"/>
        <v>0.16</v>
      </c>
      <c r="G322" s="6">
        <f t="shared" si="110"/>
        <v>5.4834095104166654</v>
      </c>
      <c r="H322">
        <f t="shared" si="117"/>
        <v>1.1000000000000001</v>
      </c>
      <c r="I322" s="6">
        <f t="shared" si="118"/>
        <v>4.3834095104166657</v>
      </c>
      <c r="J322" s="1">
        <f t="shared" si="119"/>
        <v>0</v>
      </c>
      <c r="K322" s="7">
        <f t="shared" si="120"/>
        <v>4.3834095104166657</v>
      </c>
      <c r="L322" s="1">
        <f t="shared" si="121"/>
        <v>1.46</v>
      </c>
      <c r="M322" s="14">
        <f t="shared" si="122"/>
        <v>2.9234095104166657</v>
      </c>
      <c r="O322" s="14">
        <f t="shared" si="123"/>
        <v>5.6434095104166655</v>
      </c>
      <c r="P322" s="16">
        <f t="shared" si="111"/>
        <v>0</v>
      </c>
      <c r="Q322" s="3"/>
      <c r="R322" s="1">
        <v>5.3</v>
      </c>
      <c r="S322" s="1">
        <f t="shared" si="112"/>
        <v>0</v>
      </c>
      <c r="T322" s="1">
        <f t="shared" si="124"/>
        <v>5.3</v>
      </c>
      <c r="U322" s="1"/>
      <c r="V322" s="1">
        <v>1.1000000000000001</v>
      </c>
      <c r="W322" s="1">
        <f t="shared" si="113"/>
        <v>0</v>
      </c>
      <c r="X322" s="11">
        <v>10</v>
      </c>
      <c r="Y322" s="1"/>
      <c r="Z322">
        <f t="shared" si="125"/>
        <v>1.1000000000000001</v>
      </c>
      <c r="AA322">
        <f t="shared" si="114"/>
        <v>0</v>
      </c>
      <c r="AB322">
        <f t="shared" si="126"/>
        <v>10</v>
      </c>
      <c r="AC322">
        <f t="shared" si="127"/>
        <v>11.1</v>
      </c>
      <c r="AE322">
        <f t="shared" si="128"/>
        <v>11.1</v>
      </c>
      <c r="AF322">
        <f t="shared" si="115"/>
        <v>5.3</v>
      </c>
      <c r="AG322" s="4">
        <f t="shared" si="129"/>
        <v>5.8</v>
      </c>
      <c r="AH322" s="5">
        <f t="shared" si="130"/>
        <v>57.671235021539232</v>
      </c>
      <c r="AI322" s="5">
        <f t="shared" si="131"/>
        <v>0</v>
      </c>
      <c r="AK322" s="14">
        <f t="shared" si="132"/>
        <v>4.1999999999999993</v>
      </c>
      <c r="AL322" s="12">
        <f t="shared" si="133"/>
        <v>15.643409510416665</v>
      </c>
      <c r="AM322" s="6"/>
      <c r="AN322" s="8">
        <f t="shared" si="134"/>
        <v>57.671235021539232</v>
      </c>
    </row>
    <row r="323" spans="1:40">
      <c r="A323" s="2">
        <v>41955</v>
      </c>
      <c r="B323">
        <v>5.4118764270833326</v>
      </c>
      <c r="C323">
        <v>0.04</v>
      </c>
      <c r="D323">
        <f t="shared" si="116"/>
        <v>5.4518764270833326</v>
      </c>
      <c r="E323" t="s">
        <v>1</v>
      </c>
      <c r="F323">
        <f t="shared" si="109"/>
        <v>0.16</v>
      </c>
      <c r="G323" s="6">
        <f t="shared" si="110"/>
        <v>5.2918764270833325</v>
      </c>
      <c r="H323">
        <f t="shared" si="117"/>
        <v>1.1000000000000001</v>
      </c>
      <c r="I323" s="6">
        <f t="shared" si="118"/>
        <v>4.1918764270833329</v>
      </c>
      <c r="J323" s="1">
        <f t="shared" si="119"/>
        <v>0</v>
      </c>
      <c r="K323" s="7">
        <f t="shared" si="120"/>
        <v>4.1918764270833329</v>
      </c>
      <c r="L323" s="1">
        <f t="shared" si="121"/>
        <v>1.46</v>
      </c>
      <c r="M323" s="14">
        <f t="shared" si="122"/>
        <v>2.7318764270833329</v>
      </c>
      <c r="O323" s="14">
        <f t="shared" si="123"/>
        <v>5.4518764270833326</v>
      </c>
      <c r="P323" s="16">
        <f t="shared" si="111"/>
        <v>0</v>
      </c>
      <c r="Q323" s="3"/>
      <c r="R323" s="1">
        <v>5.3</v>
      </c>
      <c r="S323" s="1">
        <f t="shared" si="112"/>
        <v>0</v>
      </c>
      <c r="T323" s="1">
        <f t="shared" si="124"/>
        <v>5.3</v>
      </c>
      <c r="U323" s="1"/>
      <c r="V323" s="1">
        <v>1.1000000000000001</v>
      </c>
      <c r="W323" s="1">
        <f t="shared" si="113"/>
        <v>0</v>
      </c>
      <c r="X323" s="11">
        <v>10</v>
      </c>
      <c r="Y323" s="1"/>
      <c r="Z323">
        <f t="shared" si="125"/>
        <v>1.1000000000000001</v>
      </c>
      <c r="AA323">
        <f t="shared" si="114"/>
        <v>0</v>
      </c>
      <c r="AB323">
        <f t="shared" si="126"/>
        <v>10</v>
      </c>
      <c r="AC323">
        <f t="shared" si="127"/>
        <v>11.1</v>
      </c>
      <c r="AE323">
        <f t="shared" si="128"/>
        <v>11.1</v>
      </c>
      <c r="AF323">
        <f t="shared" si="115"/>
        <v>5.3</v>
      </c>
      <c r="AG323" s="4">
        <f t="shared" si="129"/>
        <v>5.8</v>
      </c>
      <c r="AH323" s="5">
        <f t="shared" si="130"/>
        <v>63.471235021539229</v>
      </c>
      <c r="AI323" s="5">
        <f t="shared" si="131"/>
        <v>0</v>
      </c>
      <c r="AK323" s="14">
        <f t="shared" si="132"/>
        <v>4.1999999999999993</v>
      </c>
      <c r="AL323" s="12">
        <f t="shared" si="133"/>
        <v>15.451876427083333</v>
      </c>
      <c r="AM323" s="6"/>
      <c r="AN323" s="8">
        <f t="shared" si="134"/>
        <v>63.471235021539229</v>
      </c>
    </row>
    <row r="324" spans="1:40">
      <c r="A324" s="2">
        <v>41956</v>
      </c>
      <c r="B324">
        <v>5.3395514062499965</v>
      </c>
      <c r="C324">
        <v>0.04</v>
      </c>
      <c r="D324">
        <f t="shared" si="116"/>
        <v>5.3795514062499965</v>
      </c>
      <c r="E324" t="s">
        <v>1</v>
      </c>
      <c r="F324">
        <f t="shared" si="109"/>
        <v>0.16</v>
      </c>
      <c r="G324" s="6">
        <f t="shared" si="110"/>
        <v>5.2195514062499964</v>
      </c>
      <c r="H324">
        <f t="shared" si="117"/>
        <v>1.1000000000000001</v>
      </c>
      <c r="I324" s="6">
        <f t="shared" si="118"/>
        <v>4.1195514062499967</v>
      </c>
      <c r="J324" s="1">
        <f t="shared" si="119"/>
        <v>0</v>
      </c>
      <c r="K324" s="7">
        <f t="shared" si="120"/>
        <v>4.1195514062499967</v>
      </c>
      <c r="L324" s="1">
        <f t="shared" si="121"/>
        <v>1.46</v>
      </c>
      <c r="M324" s="14">
        <f t="shared" si="122"/>
        <v>2.6595514062499968</v>
      </c>
      <c r="O324" s="14">
        <f t="shared" si="123"/>
        <v>5.3795514062499965</v>
      </c>
      <c r="P324" s="16">
        <f t="shared" si="111"/>
        <v>0</v>
      </c>
      <c r="Q324" s="3"/>
      <c r="R324" s="1">
        <v>5.3</v>
      </c>
      <c r="S324" s="1">
        <f t="shared" si="112"/>
        <v>0</v>
      </c>
      <c r="T324" s="1">
        <f t="shared" si="124"/>
        <v>5.3</v>
      </c>
      <c r="U324" s="1"/>
      <c r="V324" s="1">
        <v>1.1000000000000001</v>
      </c>
      <c r="W324" s="1">
        <f t="shared" si="113"/>
        <v>0</v>
      </c>
      <c r="X324" s="11">
        <v>10</v>
      </c>
      <c r="Y324" s="1"/>
      <c r="Z324">
        <f t="shared" si="125"/>
        <v>1.1000000000000001</v>
      </c>
      <c r="AA324">
        <f t="shared" si="114"/>
        <v>0</v>
      </c>
      <c r="AB324">
        <f t="shared" si="126"/>
        <v>10</v>
      </c>
      <c r="AC324">
        <f t="shared" si="127"/>
        <v>11.1</v>
      </c>
      <c r="AE324">
        <f t="shared" si="128"/>
        <v>11.1</v>
      </c>
      <c r="AF324">
        <f t="shared" si="115"/>
        <v>5.3</v>
      </c>
      <c r="AG324" s="4">
        <f t="shared" si="129"/>
        <v>5.8</v>
      </c>
      <c r="AH324" s="5">
        <f t="shared" si="130"/>
        <v>69.271235021539226</v>
      </c>
      <c r="AI324" s="5">
        <f t="shared" si="131"/>
        <v>0</v>
      </c>
      <c r="AK324" s="14">
        <f t="shared" si="132"/>
        <v>4.1999999999999993</v>
      </c>
      <c r="AL324" s="12">
        <f t="shared" si="133"/>
        <v>15.379551406249997</v>
      </c>
      <c r="AM324" s="6"/>
      <c r="AN324" s="8">
        <f t="shared" si="134"/>
        <v>69.271235021539226</v>
      </c>
    </row>
    <row r="325" spans="1:40">
      <c r="A325" s="2">
        <v>41957</v>
      </c>
      <c r="B325">
        <v>5.3270964791666682</v>
      </c>
      <c r="C325">
        <v>0.04</v>
      </c>
      <c r="D325">
        <f t="shared" si="116"/>
        <v>5.3670964791666682</v>
      </c>
      <c r="E325" t="s">
        <v>1</v>
      </c>
      <c r="F325">
        <f t="shared" si="109"/>
        <v>0.16</v>
      </c>
      <c r="G325" s="6">
        <f t="shared" si="110"/>
        <v>5.2070964791666681</v>
      </c>
      <c r="H325">
        <f t="shared" si="117"/>
        <v>1.1000000000000001</v>
      </c>
      <c r="I325" s="6">
        <f t="shared" si="118"/>
        <v>4.1070964791666675</v>
      </c>
      <c r="J325" s="1">
        <f t="shared" si="119"/>
        <v>0</v>
      </c>
      <c r="K325" s="7">
        <f t="shared" si="120"/>
        <v>4.1070964791666675</v>
      </c>
      <c r="L325" s="1">
        <f t="shared" si="121"/>
        <v>1.46</v>
      </c>
      <c r="M325" s="14">
        <f t="shared" si="122"/>
        <v>2.6470964791666676</v>
      </c>
      <c r="O325" s="14">
        <f t="shared" si="123"/>
        <v>5.3670964791666673</v>
      </c>
      <c r="P325" s="16">
        <f t="shared" si="111"/>
        <v>0</v>
      </c>
      <c r="Q325" s="3"/>
      <c r="R325" s="1">
        <v>5.3</v>
      </c>
      <c r="S325" s="1">
        <f t="shared" si="112"/>
        <v>0</v>
      </c>
      <c r="T325" s="1">
        <f t="shared" si="124"/>
        <v>5.3</v>
      </c>
      <c r="U325" s="1"/>
      <c r="V325" s="1">
        <v>1.1000000000000001</v>
      </c>
      <c r="W325" s="1">
        <f t="shared" si="113"/>
        <v>0</v>
      </c>
      <c r="X325" s="11">
        <v>10</v>
      </c>
      <c r="Y325" s="1"/>
      <c r="Z325">
        <f t="shared" si="125"/>
        <v>1.1000000000000001</v>
      </c>
      <c r="AA325">
        <f t="shared" si="114"/>
        <v>0</v>
      </c>
      <c r="AB325">
        <f t="shared" si="126"/>
        <v>10</v>
      </c>
      <c r="AC325">
        <f t="shared" si="127"/>
        <v>11.1</v>
      </c>
      <c r="AE325">
        <f t="shared" si="128"/>
        <v>11.1</v>
      </c>
      <c r="AF325">
        <f t="shared" si="115"/>
        <v>5.3</v>
      </c>
      <c r="AG325" s="4">
        <f t="shared" si="129"/>
        <v>5.8</v>
      </c>
      <c r="AH325" s="5">
        <f t="shared" si="130"/>
        <v>75.071235021539223</v>
      </c>
      <c r="AI325" s="5">
        <f t="shared" si="131"/>
        <v>0</v>
      </c>
      <c r="AK325" s="14">
        <f t="shared" si="132"/>
        <v>4.1999999999999993</v>
      </c>
      <c r="AL325" s="12">
        <f t="shared" si="133"/>
        <v>15.367096479166669</v>
      </c>
      <c r="AM325" s="6"/>
      <c r="AN325" s="8">
        <f t="shared" si="134"/>
        <v>75.071235021539223</v>
      </c>
    </row>
    <row r="326" spans="1:40">
      <c r="A326" s="2">
        <v>41958</v>
      </c>
      <c r="B326">
        <v>5.3154872291666662</v>
      </c>
      <c r="C326">
        <v>0.04</v>
      </c>
      <c r="D326">
        <f t="shared" si="116"/>
        <v>5.3554872291666662</v>
      </c>
      <c r="E326" t="s">
        <v>1</v>
      </c>
      <c r="F326">
        <f t="shared" si="109"/>
        <v>0.16</v>
      </c>
      <c r="G326" s="6">
        <f t="shared" si="110"/>
        <v>5.1954872291666661</v>
      </c>
      <c r="H326">
        <f t="shared" si="117"/>
        <v>1.1000000000000001</v>
      </c>
      <c r="I326" s="6">
        <f t="shared" si="118"/>
        <v>4.0954872291666664</v>
      </c>
      <c r="J326" s="1">
        <f t="shared" si="119"/>
        <v>0</v>
      </c>
      <c r="K326" s="7">
        <f t="shared" si="120"/>
        <v>4.0954872291666664</v>
      </c>
      <c r="L326" s="1">
        <f t="shared" si="121"/>
        <v>1.46</v>
      </c>
      <c r="M326" s="14">
        <f t="shared" si="122"/>
        <v>2.6354872291666664</v>
      </c>
      <c r="O326" s="14">
        <f t="shared" si="123"/>
        <v>5.3554872291666662</v>
      </c>
      <c r="P326" s="16">
        <f t="shared" si="111"/>
        <v>0</v>
      </c>
      <c r="Q326" s="3"/>
      <c r="R326" s="1">
        <v>5.3</v>
      </c>
      <c r="S326" s="1">
        <f t="shared" si="112"/>
        <v>0</v>
      </c>
      <c r="T326" s="1">
        <f t="shared" si="124"/>
        <v>5.3</v>
      </c>
      <c r="U326" s="1"/>
      <c r="V326" s="1">
        <v>1.1000000000000001</v>
      </c>
      <c r="W326" s="1">
        <f t="shared" si="113"/>
        <v>0</v>
      </c>
      <c r="X326" s="11">
        <v>5</v>
      </c>
      <c r="Y326" s="1"/>
      <c r="Z326">
        <f t="shared" si="125"/>
        <v>1.1000000000000001</v>
      </c>
      <c r="AA326">
        <f t="shared" si="114"/>
        <v>0</v>
      </c>
      <c r="AB326">
        <f t="shared" si="126"/>
        <v>5</v>
      </c>
      <c r="AC326">
        <f t="shared" si="127"/>
        <v>6.1</v>
      </c>
      <c r="AE326">
        <f t="shared" si="128"/>
        <v>6.1</v>
      </c>
      <c r="AF326">
        <f t="shared" si="115"/>
        <v>5.3</v>
      </c>
      <c r="AG326" s="4">
        <f t="shared" si="129"/>
        <v>0.79999999999999982</v>
      </c>
      <c r="AH326" s="5">
        <f t="shared" si="130"/>
        <v>75.871235021539221</v>
      </c>
      <c r="AI326" s="5">
        <f t="shared" si="131"/>
        <v>0</v>
      </c>
      <c r="AK326" s="14">
        <f t="shared" si="132"/>
        <v>4.1999999999999993</v>
      </c>
      <c r="AL326" s="12">
        <f t="shared" si="133"/>
        <v>10.355487229166666</v>
      </c>
      <c r="AM326" s="6"/>
      <c r="AN326" s="8">
        <f t="shared" si="134"/>
        <v>75.871235021539221</v>
      </c>
    </row>
    <row r="327" spans="1:40">
      <c r="A327" s="2">
        <v>41959</v>
      </c>
      <c r="B327">
        <v>5.1669596770833364</v>
      </c>
      <c r="C327">
        <v>0.04</v>
      </c>
      <c r="D327">
        <f t="shared" si="116"/>
        <v>5.2069596770833364</v>
      </c>
      <c r="E327" t="s">
        <v>1</v>
      </c>
      <c r="F327">
        <f t="shared" si="109"/>
        <v>0.16</v>
      </c>
      <c r="G327" s="6">
        <f t="shared" si="110"/>
        <v>5.0469596770833363</v>
      </c>
      <c r="H327">
        <f t="shared" si="117"/>
        <v>1.1000000000000001</v>
      </c>
      <c r="I327" s="6">
        <f t="shared" si="118"/>
        <v>3.9469596770833362</v>
      </c>
      <c r="J327" s="1">
        <f t="shared" si="119"/>
        <v>0</v>
      </c>
      <c r="K327" s="7">
        <f t="shared" si="120"/>
        <v>3.9469596770833362</v>
      </c>
      <c r="L327" s="1">
        <f t="shared" si="121"/>
        <v>1.46</v>
      </c>
      <c r="M327" s="14">
        <f t="shared" si="122"/>
        <v>2.4869596770833362</v>
      </c>
      <c r="O327" s="14">
        <f t="shared" si="123"/>
        <v>5.2069596770833364</v>
      </c>
      <c r="P327" s="16">
        <f t="shared" si="111"/>
        <v>0</v>
      </c>
      <c r="Q327" s="3"/>
      <c r="R327" s="1">
        <v>5.3</v>
      </c>
      <c r="S327" s="1">
        <f t="shared" si="112"/>
        <v>0</v>
      </c>
      <c r="T327" s="1">
        <f t="shared" si="124"/>
        <v>5.3</v>
      </c>
      <c r="U327" s="1"/>
      <c r="V327" s="1">
        <v>1.1000000000000001</v>
      </c>
      <c r="W327" s="1">
        <f t="shared" si="113"/>
        <v>0</v>
      </c>
      <c r="X327" s="11">
        <v>5</v>
      </c>
      <c r="Y327" s="1"/>
      <c r="Z327">
        <f t="shared" si="125"/>
        <v>1.1000000000000001</v>
      </c>
      <c r="AA327">
        <f t="shared" si="114"/>
        <v>0</v>
      </c>
      <c r="AB327">
        <f t="shared" si="126"/>
        <v>5</v>
      </c>
      <c r="AC327">
        <f t="shared" si="127"/>
        <v>6.1</v>
      </c>
      <c r="AE327">
        <f t="shared" si="128"/>
        <v>6.1</v>
      </c>
      <c r="AF327">
        <f t="shared" si="115"/>
        <v>5.3</v>
      </c>
      <c r="AG327" s="4">
        <f t="shared" si="129"/>
        <v>0.79999999999999982</v>
      </c>
      <c r="AH327" s="5">
        <f t="shared" si="130"/>
        <v>76.671235021539218</v>
      </c>
      <c r="AI327" s="5">
        <f t="shared" si="131"/>
        <v>0</v>
      </c>
      <c r="AK327" s="14">
        <f t="shared" si="132"/>
        <v>4.1999999999999993</v>
      </c>
      <c r="AL327" s="12">
        <f t="shared" si="133"/>
        <v>10.206959677083336</v>
      </c>
      <c r="AM327" s="6"/>
      <c r="AN327" s="8">
        <f t="shared" si="134"/>
        <v>76.671235021539218</v>
      </c>
    </row>
    <row r="328" spans="1:40">
      <c r="A328" s="2">
        <v>41960</v>
      </c>
      <c r="B328">
        <v>5.0685156875000006</v>
      </c>
      <c r="C328">
        <v>0.04</v>
      </c>
      <c r="D328">
        <f t="shared" si="116"/>
        <v>5.1085156875000006</v>
      </c>
      <c r="E328" t="s">
        <v>1</v>
      </c>
      <c r="F328">
        <f t="shared" ref="F328:F378" si="135">IF(E328="No",MIN(D328,0.16),MIN(D328,0.18))</f>
        <v>0.16</v>
      </c>
      <c r="G328" s="6">
        <f t="shared" ref="G328:G378" si="136">D328-F328</f>
        <v>4.9485156875000005</v>
      </c>
      <c r="H328">
        <f t="shared" si="117"/>
        <v>1.1000000000000001</v>
      </c>
      <c r="I328" s="6">
        <f t="shared" si="118"/>
        <v>3.8485156875000004</v>
      </c>
      <c r="J328" s="1">
        <f t="shared" si="119"/>
        <v>0</v>
      </c>
      <c r="K328" s="7">
        <f t="shared" si="120"/>
        <v>3.8485156875000004</v>
      </c>
      <c r="L328" s="1">
        <f t="shared" si="121"/>
        <v>1.46</v>
      </c>
      <c r="M328" s="14">
        <f t="shared" si="122"/>
        <v>2.3885156875000004</v>
      </c>
      <c r="O328" s="14">
        <f t="shared" si="123"/>
        <v>5.1085156875000006</v>
      </c>
      <c r="P328" s="16">
        <f t="shared" ref="P328:P378" si="137">O328-D328</f>
        <v>0</v>
      </c>
      <c r="Q328" s="3"/>
      <c r="R328" s="1">
        <v>5.3</v>
      </c>
      <c r="S328" s="1">
        <f t="shared" ref="S328:S378" si="138">1.46-L328</f>
        <v>0</v>
      </c>
      <c r="T328" s="1">
        <f t="shared" si="124"/>
        <v>5.3</v>
      </c>
      <c r="U328" s="1"/>
      <c r="V328" s="1">
        <v>1.1000000000000001</v>
      </c>
      <c r="W328" s="1">
        <f t="shared" ref="W328:W378" si="139">J328</f>
        <v>0</v>
      </c>
      <c r="X328" s="11">
        <v>5</v>
      </c>
      <c r="Y328" s="1"/>
      <c r="Z328">
        <f t="shared" si="125"/>
        <v>1.1000000000000001</v>
      </c>
      <c r="AA328">
        <f t="shared" ref="AA328:AA378" si="140">J328</f>
        <v>0</v>
      </c>
      <c r="AB328">
        <f t="shared" si="126"/>
        <v>5</v>
      </c>
      <c r="AC328">
        <f t="shared" si="127"/>
        <v>6.1</v>
      </c>
      <c r="AE328">
        <f t="shared" si="128"/>
        <v>6.1</v>
      </c>
      <c r="AF328">
        <f t="shared" si="115"/>
        <v>5.3</v>
      </c>
      <c r="AG328" s="4">
        <f t="shared" si="129"/>
        <v>0.79999999999999982</v>
      </c>
      <c r="AH328" s="5">
        <f t="shared" si="130"/>
        <v>77.471235021539215</v>
      </c>
      <c r="AI328" s="5">
        <f t="shared" si="131"/>
        <v>0</v>
      </c>
      <c r="AK328" s="14">
        <f t="shared" si="132"/>
        <v>4.1999999999999993</v>
      </c>
      <c r="AL328" s="12">
        <f t="shared" si="133"/>
        <v>10.108515687500001</v>
      </c>
      <c r="AM328" s="6"/>
      <c r="AN328" s="8">
        <f t="shared" si="134"/>
        <v>77.471235021539215</v>
      </c>
    </row>
    <row r="329" spans="1:40">
      <c r="A329" s="2">
        <v>41961</v>
      </c>
      <c r="B329">
        <v>4.971537968749999</v>
      </c>
      <c r="C329">
        <v>0.04</v>
      </c>
      <c r="D329">
        <f t="shared" ref="D329:D378" si="141">B329+C329</f>
        <v>5.011537968749999</v>
      </c>
      <c r="E329" t="s">
        <v>1</v>
      </c>
      <c r="F329">
        <f t="shared" si="135"/>
        <v>0.16</v>
      </c>
      <c r="G329" s="6">
        <f t="shared" si="136"/>
        <v>4.8515379687499989</v>
      </c>
      <c r="H329">
        <f t="shared" ref="H329:H378" si="142">MIN(G329,1.1)</f>
        <v>1.1000000000000001</v>
      </c>
      <c r="I329" s="6">
        <f t="shared" ref="I329:I378" si="143">G329-H329</f>
        <v>3.7515379687499988</v>
      </c>
      <c r="J329" s="1">
        <f t="shared" ref="J329:J378" si="144">IF(E329="No",0,MIN(6.05,I329))</f>
        <v>0</v>
      </c>
      <c r="K329" s="7">
        <f t="shared" ref="K329:K378" si="145">I329-J329</f>
        <v>3.7515379687499988</v>
      </c>
      <c r="L329" s="1">
        <f t="shared" ref="L329:L378" si="146">MIN(K329,1.46)</f>
        <v>1.46</v>
      </c>
      <c r="M329" s="14">
        <f t="shared" ref="M329:M378" si="147">K329-L329</f>
        <v>2.2915379687499988</v>
      </c>
      <c r="O329" s="14">
        <f t="shared" ref="O329:O378" si="148">+L329+J329+F329+M329+H329</f>
        <v>5.0115379687499981</v>
      </c>
      <c r="P329" s="16">
        <f t="shared" si="137"/>
        <v>0</v>
      </c>
      <c r="Q329" s="3"/>
      <c r="R329" s="1">
        <v>5.3</v>
      </c>
      <c r="S329" s="1">
        <f t="shared" si="138"/>
        <v>0</v>
      </c>
      <c r="T329" s="1">
        <f t="shared" ref="T329:T378" si="149">R329+S329</f>
        <v>5.3</v>
      </c>
      <c r="U329" s="1"/>
      <c r="V329" s="1">
        <v>1.1000000000000001</v>
      </c>
      <c r="W329" s="1">
        <f t="shared" si="139"/>
        <v>0</v>
      </c>
      <c r="X329" s="11">
        <v>5</v>
      </c>
      <c r="Y329" s="1"/>
      <c r="Z329">
        <f t="shared" ref="Z329:Z378" si="150">V329</f>
        <v>1.1000000000000001</v>
      </c>
      <c r="AA329">
        <f t="shared" si="140"/>
        <v>0</v>
      </c>
      <c r="AB329">
        <f t="shared" ref="AB329:AB378" si="151">X329</f>
        <v>5</v>
      </c>
      <c r="AC329">
        <f t="shared" ref="AC329:AC378" si="152">SUM(Z329:AB329)</f>
        <v>6.1</v>
      </c>
      <c r="AE329">
        <f t="shared" ref="AE329:AE378" si="153">AC329</f>
        <v>6.1</v>
      </c>
      <c r="AF329">
        <f t="shared" ref="AF329:AF378" si="154">T329</f>
        <v>5.3</v>
      </c>
      <c r="AG329" s="4">
        <f t="shared" ref="AG329:AG378" si="155">AE329-AF329</f>
        <v>0.79999999999999982</v>
      </c>
      <c r="AH329" s="5">
        <f t="shared" ref="AH329:AH378" si="156">IF(AN329&gt;0,AN329,0)</f>
        <v>78.271235021539212</v>
      </c>
      <c r="AI329" s="5">
        <f t="shared" ref="AI329:AI378" si="157">IF(AN329&lt;=0,AN329,0)</f>
        <v>0</v>
      </c>
      <c r="AK329" s="14">
        <f t="shared" ref="AK329:AK378" si="158">MAX(0,T329-V329-W329)</f>
        <v>4.1999999999999993</v>
      </c>
      <c r="AL329" s="12">
        <f t="shared" ref="AL329:AL378" si="159">X329+D329</f>
        <v>10.011537968749998</v>
      </c>
      <c r="AM329" s="6"/>
      <c r="AN329" s="8">
        <f t="shared" ref="AN329:AN378" si="160">AG329+AN328</f>
        <v>78.271235021539212</v>
      </c>
    </row>
    <row r="330" spans="1:40">
      <c r="A330" s="2">
        <v>41962</v>
      </c>
      <c r="B330">
        <v>4.9827371458333358</v>
      </c>
      <c r="C330">
        <v>0.04</v>
      </c>
      <c r="D330">
        <f t="shared" si="141"/>
        <v>5.0227371458333359</v>
      </c>
      <c r="E330" t="s">
        <v>1</v>
      </c>
      <c r="F330">
        <f t="shared" si="135"/>
        <v>0.16</v>
      </c>
      <c r="G330" s="6">
        <f t="shared" si="136"/>
        <v>4.8627371458333357</v>
      </c>
      <c r="H330">
        <f t="shared" si="142"/>
        <v>1.1000000000000001</v>
      </c>
      <c r="I330" s="6">
        <f t="shared" si="143"/>
        <v>3.7627371458333356</v>
      </c>
      <c r="J330" s="1">
        <f t="shared" si="144"/>
        <v>0</v>
      </c>
      <c r="K330" s="7">
        <f t="shared" si="145"/>
        <v>3.7627371458333356</v>
      </c>
      <c r="L330" s="1">
        <f t="shared" si="146"/>
        <v>1.46</v>
      </c>
      <c r="M330" s="14">
        <f t="shared" si="147"/>
        <v>2.3027371458333357</v>
      </c>
      <c r="O330" s="14">
        <f t="shared" si="148"/>
        <v>5.0227371458333359</v>
      </c>
      <c r="P330" s="16">
        <f t="shared" si="137"/>
        <v>0</v>
      </c>
      <c r="Q330" s="3"/>
      <c r="R330" s="1">
        <v>5.3</v>
      </c>
      <c r="S330" s="1">
        <f t="shared" si="138"/>
        <v>0</v>
      </c>
      <c r="T330" s="1">
        <f t="shared" si="149"/>
        <v>5.3</v>
      </c>
      <c r="U330" s="1"/>
      <c r="V330" s="1">
        <v>1.1000000000000001</v>
      </c>
      <c r="W330" s="1">
        <f t="shared" si="139"/>
        <v>0</v>
      </c>
      <c r="X330" s="11">
        <v>5</v>
      </c>
      <c r="Y330" s="1"/>
      <c r="Z330">
        <f t="shared" si="150"/>
        <v>1.1000000000000001</v>
      </c>
      <c r="AA330">
        <f t="shared" si="140"/>
        <v>0</v>
      </c>
      <c r="AB330">
        <f t="shared" si="151"/>
        <v>5</v>
      </c>
      <c r="AC330">
        <f t="shared" si="152"/>
        <v>6.1</v>
      </c>
      <c r="AE330">
        <f t="shared" si="153"/>
        <v>6.1</v>
      </c>
      <c r="AF330">
        <f t="shared" si="154"/>
        <v>5.3</v>
      </c>
      <c r="AG330" s="4">
        <f t="shared" si="155"/>
        <v>0.79999999999999982</v>
      </c>
      <c r="AH330" s="5">
        <f t="shared" si="156"/>
        <v>79.071235021539209</v>
      </c>
      <c r="AI330" s="5">
        <f t="shared" si="157"/>
        <v>0</v>
      </c>
      <c r="AK330" s="14">
        <f t="shared" si="158"/>
        <v>4.1999999999999993</v>
      </c>
      <c r="AL330" s="12">
        <f t="shared" si="159"/>
        <v>10.022737145833336</v>
      </c>
      <c r="AM330" s="6"/>
      <c r="AN330" s="8">
        <f t="shared" si="160"/>
        <v>79.071235021539209</v>
      </c>
    </row>
    <row r="331" spans="1:40">
      <c r="A331" s="2">
        <v>41963</v>
      </c>
      <c r="B331">
        <v>4.9804168958333337</v>
      </c>
      <c r="C331">
        <v>0.04</v>
      </c>
      <c r="D331">
        <f t="shared" si="141"/>
        <v>5.0204168958333337</v>
      </c>
      <c r="E331" t="s">
        <v>1</v>
      </c>
      <c r="F331">
        <f t="shared" si="135"/>
        <v>0.16</v>
      </c>
      <c r="G331" s="6">
        <f t="shared" si="136"/>
        <v>4.8604168958333336</v>
      </c>
      <c r="H331">
        <f t="shared" si="142"/>
        <v>1.1000000000000001</v>
      </c>
      <c r="I331" s="6">
        <f t="shared" si="143"/>
        <v>3.7604168958333335</v>
      </c>
      <c r="J331" s="1">
        <f t="shared" si="144"/>
        <v>0</v>
      </c>
      <c r="K331" s="7">
        <f t="shared" si="145"/>
        <v>3.7604168958333335</v>
      </c>
      <c r="L331" s="1">
        <f t="shared" si="146"/>
        <v>1.46</v>
      </c>
      <c r="M331" s="14">
        <f t="shared" si="147"/>
        <v>2.3004168958333335</v>
      </c>
      <c r="O331" s="14">
        <f t="shared" si="148"/>
        <v>5.0204168958333337</v>
      </c>
      <c r="P331" s="16">
        <f t="shared" si="137"/>
        <v>0</v>
      </c>
      <c r="Q331" s="3"/>
      <c r="R331" s="1">
        <v>5.3</v>
      </c>
      <c r="S331" s="1">
        <f t="shared" si="138"/>
        <v>0</v>
      </c>
      <c r="T331" s="1">
        <f t="shared" si="149"/>
        <v>5.3</v>
      </c>
      <c r="U331" s="1"/>
      <c r="V331" s="1">
        <v>1.1000000000000001</v>
      </c>
      <c r="W331" s="1">
        <f t="shared" si="139"/>
        <v>0</v>
      </c>
      <c r="X331" s="11">
        <v>5</v>
      </c>
      <c r="Y331" s="1"/>
      <c r="Z331">
        <f t="shared" si="150"/>
        <v>1.1000000000000001</v>
      </c>
      <c r="AA331">
        <f t="shared" si="140"/>
        <v>0</v>
      </c>
      <c r="AB331">
        <f t="shared" si="151"/>
        <v>5</v>
      </c>
      <c r="AC331">
        <f t="shared" si="152"/>
        <v>6.1</v>
      </c>
      <c r="AE331">
        <f t="shared" si="153"/>
        <v>6.1</v>
      </c>
      <c r="AF331">
        <f t="shared" si="154"/>
        <v>5.3</v>
      </c>
      <c r="AG331" s="4">
        <f t="shared" si="155"/>
        <v>0.79999999999999982</v>
      </c>
      <c r="AH331" s="5">
        <f t="shared" si="156"/>
        <v>79.871235021539206</v>
      </c>
      <c r="AI331" s="5">
        <f t="shared" si="157"/>
        <v>0</v>
      </c>
      <c r="AK331" s="14">
        <f t="shared" si="158"/>
        <v>4.1999999999999993</v>
      </c>
      <c r="AL331" s="12">
        <f t="shared" si="159"/>
        <v>10.020416895833334</v>
      </c>
      <c r="AM331" s="6"/>
      <c r="AN331" s="8">
        <f t="shared" si="160"/>
        <v>79.871235021539206</v>
      </c>
    </row>
    <row r="332" spans="1:40">
      <c r="A332" s="2">
        <v>41964</v>
      </c>
      <c r="B332">
        <v>4.9651759166666674</v>
      </c>
      <c r="C332">
        <v>0.04</v>
      </c>
      <c r="D332">
        <f t="shared" si="141"/>
        <v>5.0051759166666674</v>
      </c>
      <c r="E332" t="s">
        <v>1</v>
      </c>
      <c r="F332">
        <f t="shared" si="135"/>
        <v>0.16</v>
      </c>
      <c r="G332" s="6">
        <f t="shared" si="136"/>
        <v>4.8451759166666672</v>
      </c>
      <c r="H332">
        <f t="shared" si="142"/>
        <v>1.1000000000000001</v>
      </c>
      <c r="I332" s="6">
        <f t="shared" si="143"/>
        <v>3.7451759166666672</v>
      </c>
      <c r="J332" s="1">
        <f t="shared" si="144"/>
        <v>0</v>
      </c>
      <c r="K332" s="7">
        <f t="shared" si="145"/>
        <v>3.7451759166666672</v>
      </c>
      <c r="L332" s="1">
        <f t="shared" si="146"/>
        <v>1.46</v>
      </c>
      <c r="M332" s="14">
        <f t="shared" si="147"/>
        <v>2.2851759166666672</v>
      </c>
      <c r="O332" s="14">
        <f t="shared" si="148"/>
        <v>5.0051759166666674</v>
      </c>
      <c r="P332" s="16">
        <f t="shared" si="137"/>
        <v>0</v>
      </c>
      <c r="Q332" s="3"/>
      <c r="R332" s="1">
        <v>5.3</v>
      </c>
      <c r="S332" s="1">
        <f t="shared" si="138"/>
        <v>0</v>
      </c>
      <c r="T332" s="1">
        <f t="shared" si="149"/>
        <v>5.3</v>
      </c>
      <c r="U332" s="1"/>
      <c r="V332" s="1">
        <v>1.1000000000000001</v>
      </c>
      <c r="W332" s="1">
        <f t="shared" si="139"/>
        <v>0</v>
      </c>
      <c r="X332" s="11">
        <v>5</v>
      </c>
      <c r="Y332" s="1"/>
      <c r="Z332">
        <f t="shared" si="150"/>
        <v>1.1000000000000001</v>
      </c>
      <c r="AA332">
        <f t="shared" si="140"/>
        <v>0</v>
      </c>
      <c r="AB332">
        <f t="shared" si="151"/>
        <v>5</v>
      </c>
      <c r="AC332">
        <f t="shared" si="152"/>
        <v>6.1</v>
      </c>
      <c r="AE332">
        <f t="shared" si="153"/>
        <v>6.1</v>
      </c>
      <c r="AF332">
        <f t="shared" si="154"/>
        <v>5.3</v>
      </c>
      <c r="AG332" s="4">
        <f t="shared" si="155"/>
        <v>0.79999999999999982</v>
      </c>
      <c r="AH332" s="5">
        <f t="shared" si="156"/>
        <v>80.671235021539204</v>
      </c>
      <c r="AI332" s="5">
        <f t="shared" si="157"/>
        <v>0</v>
      </c>
      <c r="AK332" s="14">
        <f t="shared" si="158"/>
        <v>4.1999999999999993</v>
      </c>
      <c r="AL332" s="12">
        <f t="shared" si="159"/>
        <v>10.005175916666667</v>
      </c>
      <c r="AM332" s="6"/>
      <c r="AN332" s="8">
        <f t="shared" si="160"/>
        <v>80.671235021539204</v>
      </c>
    </row>
    <row r="333" spans="1:40">
      <c r="A333" s="2">
        <v>41965</v>
      </c>
      <c r="B333">
        <v>5.0474296458333336</v>
      </c>
      <c r="C333">
        <v>0.04</v>
      </c>
      <c r="D333">
        <f t="shared" si="141"/>
        <v>5.0874296458333337</v>
      </c>
      <c r="E333" t="s">
        <v>1</v>
      </c>
      <c r="F333">
        <f t="shared" si="135"/>
        <v>0.16</v>
      </c>
      <c r="G333" s="6">
        <f t="shared" si="136"/>
        <v>4.9274296458333335</v>
      </c>
      <c r="H333">
        <f t="shared" si="142"/>
        <v>1.1000000000000001</v>
      </c>
      <c r="I333" s="6">
        <f t="shared" si="143"/>
        <v>3.8274296458333334</v>
      </c>
      <c r="J333" s="1">
        <f t="shared" si="144"/>
        <v>0</v>
      </c>
      <c r="K333" s="7">
        <f t="shared" si="145"/>
        <v>3.8274296458333334</v>
      </c>
      <c r="L333" s="1">
        <f t="shared" si="146"/>
        <v>1.46</v>
      </c>
      <c r="M333" s="14">
        <f t="shared" si="147"/>
        <v>2.3674296458333335</v>
      </c>
      <c r="O333" s="14">
        <f t="shared" si="148"/>
        <v>5.0874296458333337</v>
      </c>
      <c r="P333" s="16">
        <f t="shared" si="137"/>
        <v>0</v>
      </c>
      <c r="Q333" s="3"/>
      <c r="R333" s="1">
        <v>5.3</v>
      </c>
      <c r="S333" s="1">
        <f t="shared" si="138"/>
        <v>0</v>
      </c>
      <c r="T333" s="1">
        <f t="shared" si="149"/>
        <v>5.3</v>
      </c>
      <c r="U333" s="1"/>
      <c r="V333" s="1">
        <v>1.1000000000000001</v>
      </c>
      <c r="W333" s="1">
        <f t="shared" si="139"/>
        <v>0</v>
      </c>
      <c r="X333" s="11">
        <v>5</v>
      </c>
      <c r="Y333" s="1"/>
      <c r="Z333">
        <f t="shared" si="150"/>
        <v>1.1000000000000001</v>
      </c>
      <c r="AA333">
        <f t="shared" si="140"/>
        <v>0</v>
      </c>
      <c r="AB333">
        <f t="shared" si="151"/>
        <v>5</v>
      </c>
      <c r="AC333">
        <f t="shared" si="152"/>
        <v>6.1</v>
      </c>
      <c r="AE333">
        <f t="shared" si="153"/>
        <v>6.1</v>
      </c>
      <c r="AF333">
        <f t="shared" si="154"/>
        <v>5.3</v>
      </c>
      <c r="AG333" s="4">
        <f t="shared" si="155"/>
        <v>0.79999999999999982</v>
      </c>
      <c r="AH333" s="5">
        <f t="shared" si="156"/>
        <v>81.471235021539201</v>
      </c>
      <c r="AI333" s="5">
        <f t="shared" si="157"/>
        <v>0</v>
      </c>
      <c r="AK333" s="14">
        <f t="shared" si="158"/>
        <v>4.1999999999999993</v>
      </c>
      <c r="AL333" s="12">
        <f t="shared" si="159"/>
        <v>10.087429645833334</v>
      </c>
      <c r="AM333" s="6"/>
      <c r="AN333" s="8">
        <f t="shared" si="160"/>
        <v>81.471235021539201</v>
      </c>
    </row>
    <row r="334" spans="1:40">
      <c r="A334" s="2">
        <v>41966</v>
      </c>
      <c r="B334">
        <v>5.0525602812500008</v>
      </c>
      <c r="C334">
        <v>0.04</v>
      </c>
      <c r="D334">
        <f t="shared" si="141"/>
        <v>5.0925602812500008</v>
      </c>
      <c r="E334" t="s">
        <v>1</v>
      </c>
      <c r="F334">
        <f t="shared" si="135"/>
        <v>0.16</v>
      </c>
      <c r="G334" s="6">
        <f t="shared" si="136"/>
        <v>4.9325602812500007</v>
      </c>
      <c r="H334">
        <f t="shared" si="142"/>
        <v>1.1000000000000001</v>
      </c>
      <c r="I334" s="6">
        <f t="shared" si="143"/>
        <v>3.8325602812500006</v>
      </c>
      <c r="J334" s="1">
        <f t="shared" si="144"/>
        <v>0</v>
      </c>
      <c r="K334" s="7">
        <f t="shared" si="145"/>
        <v>3.8325602812500006</v>
      </c>
      <c r="L334" s="1">
        <f t="shared" si="146"/>
        <v>1.46</v>
      </c>
      <c r="M334" s="14">
        <f t="shared" si="147"/>
        <v>2.3725602812500006</v>
      </c>
      <c r="O334" s="14">
        <f t="shared" si="148"/>
        <v>5.0925602812499999</v>
      </c>
      <c r="P334" s="16">
        <f t="shared" si="137"/>
        <v>0</v>
      </c>
      <c r="Q334" s="3"/>
      <c r="R334" s="1">
        <v>5.3</v>
      </c>
      <c r="S334" s="1">
        <f t="shared" si="138"/>
        <v>0</v>
      </c>
      <c r="T334" s="1">
        <f t="shared" si="149"/>
        <v>5.3</v>
      </c>
      <c r="U334" s="1"/>
      <c r="V334" s="1">
        <v>1.1000000000000001</v>
      </c>
      <c r="W334" s="1">
        <f t="shared" si="139"/>
        <v>0</v>
      </c>
      <c r="X334" s="11">
        <v>5</v>
      </c>
      <c r="Y334" s="1"/>
      <c r="Z334">
        <f t="shared" si="150"/>
        <v>1.1000000000000001</v>
      </c>
      <c r="AA334">
        <f t="shared" si="140"/>
        <v>0</v>
      </c>
      <c r="AB334">
        <f t="shared" si="151"/>
        <v>5</v>
      </c>
      <c r="AC334">
        <f t="shared" si="152"/>
        <v>6.1</v>
      </c>
      <c r="AE334">
        <f t="shared" si="153"/>
        <v>6.1</v>
      </c>
      <c r="AF334">
        <f t="shared" si="154"/>
        <v>5.3</v>
      </c>
      <c r="AG334" s="4">
        <f t="shared" si="155"/>
        <v>0.79999999999999982</v>
      </c>
      <c r="AH334" s="5">
        <f t="shared" si="156"/>
        <v>82.271235021539198</v>
      </c>
      <c r="AI334" s="5">
        <f t="shared" si="157"/>
        <v>0</v>
      </c>
      <c r="AK334" s="14">
        <f t="shared" si="158"/>
        <v>4.1999999999999993</v>
      </c>
      <c r="AL334" s="12">
        <f t="shared" si="159"/>
        <v>10.092560281250002</v>
      </c>
      <c r="AM334" s="6"/>
      <c r="AN334" s="8">
        <f t="shared" si="160"/>
        <v>82.271235021539198</v>
      </c>
    </row>
    <row r="335" spans="1:40">
      <c r="A335" s="2">
        <v>41967</v>
      </c>
      <c r="B335">
        <v>4.9599403958333328</v>
      </c>
      <c r="C335">
        <v>0.04</v>
      </c>
      <c r="D335">
        <f t="shared" si="141"/>
        <v>4.9999403958333328</v>
      </c>
      <c r="E335" t="s">
        <v>1</v>
      </c>
      <c r="F335">
        <f t="shared" si="135"/>
        <v>0.16</v>
      </c>
      <c r="G335" s="6">
        <f t="shared" si="136"/>
        <v>4.8399403958333327</v>
      </c>
      <c r="H335">
        <f t="shared" si="142"/>
        <v>1.1000000000000001</v>
      </c>
      <c r="I335" s="6">
        <f t="shared" si="143"/>
        <v>3.7399403958333326</v>
      </c>
      <c r="J335" s="1">
        <f t="shared" si="144"/>
        <v>0</v>
      </c>
      <c r="K335" s="7">
        <f t="shared" si="145"/>
        <v>3.7399403958333326</v>
      </c>
      <c r="L335" s="1">
        <f t="shared" si="146"/>
        <v>1.46</v>
      </c>
      <c r="M335" s="14">
        <f t="shared" si="147"/>
        <v>2.2799403958333326</v>
      </c>
      <c r="O335" s="14">
        <f t="shared" si="148"/>
        <v>4.9999403958333328</v>
      </c>
      <c r="P335" s="16">
        <f t="shared" si="137"/>
        <v>0</v>
      </c>
      <c r="Q335" s="3"/>
      <c r="R335" s="1">
        <v>5.3</v>
      </c>
      <c r="S335" s="1">
        <f t="shared" si="138"/>
        <v>0</v>
      </c>
      <c r="T335" s="1">
        <f t="shared" si="149"/>
        <v>5.3</v>
      </c>
      <c r="U335" s="1"/>
      <c r="V335" s="1">
        <v>1.1000000000000001</v>
      </c>
      <c r="W335" s="1">
        <f t="shared" si="139"/>
        <v>0</v>
      </c>
      <c r="X335" s="11">
        <v>5</v>
      </c>
      <c r="Y335" s="1"/>
      <c r="Z335">
        <f t="shared" si="150"/>
        <v>1.1000000000000001</v>
      </c>
      <c r="AA335">
        <f t="shared" si="140"/>
        <v>0</v>
      </c>
      <c r="AB335">
        <f t="shared" si="151"/>
        <v>5</v>
      </c>
      <c r="AC335">
        <f t="shared" si="152"/>
        <v>6.1</v>
      </c>
      <c r="AE335">
        <f t="shared" si="153"/>
        <v>6.1</v>
      </c>
      <c r="AF335">
        <f t="shared" si="154"/>
        <v>5.3</v>
      </c>
      <c r="AG335" s="4">
        <f t="shared" si="155"/>
        <v>0.79999999999999982</v>
      </c>
      <c r="AH335" s="5">
        <f t="shared" si="156"/>
        <v>83.071235021539195</v>
      </c>
      <c r="AI335" s="5">
        <f t="shared" si="157"/>
        <v>0</v>
      </c>
      <c r="AK335" s="14">
        <f t="shared" si="158"/>
        <v>4.1999999999999993</v>
      </c>
      <c r="AL335" s="12">
        <f t="shared" si="159"/>
        <v>9.9999403958333328</v>
      </c>
      <c r="AM335" s="6"/>
      <c r="AN335" s="8">
        <f t="shared" si="160"/>
        <v>83.071235021539195</v>
      </c>
    </row>
    <row r="336" spans="1:40">
      <c r="A336" s="2">
        <v>41968</v>
      </c>
      <c r="B336">
        <v>4.8659948958333308</v>
      </c>
      <c r="C336">
        <v>0.04</v>
      </c>
      <c r="D336">
        <f t="shared" si="141"/>
        <v>4.9059948958333308</v>
      </c>
      <c r="E336" t="s">
        <v>1</v>
      </c>
      <c r="F336">
        <f t="shared" si="135"/>
        <v>0.16</v>
      </c>
      <c r="G336" s="6">
        <f t="shared" si="136"/>
        <v>4.7459948958333307</v>
      </c>
      <c r="H336">
        <f t="shared" si="142"/>
        <v>1.1000000000000001</v>
      </c>
      <c r="I336" s="6">
        <f t="shared" si="143"/>
        <v>3.6459948958333306</v>
      </c>
      <c r="J336" s="1">
        <f t="shared" si="144"/>
        <v>0</v>
      </c>
      <c r="K336" s="7">
        <f t="shared" si="145"/>
        <v>3.6459948958333306</v>
      </c>
      <c r="L336" s="1">
        <f t="shared" si="146"/>
        <v>1.46</v>
      </c>
      <c r="M336" s="14">
        <f t="shared" si="147"/>
        <v>2.1859948958333306</v>
      </c>
      <c r="O336" s="14">
        <f t="shared" si="148"/>
        <v>4.9059948958333308</v>
      </c>
      <c r="P336" s="16">
        <f t="shared" si="137"/>
        <v>0</v>
      </c>
      <c r="Q336" s="3"/>
      <c r="R336" s="1">
        <v>5.3</v>
      </c>
      <c r="S336" s="1">
        <f t="shared" si="138"/>
        <v>0</v>
      </c>
      <c r="T336" s="1">
        <f t="shared" si="149"/>
        <v>5.3</v>
      </c>
      <c r="U336" s="1"/>
      <c r="V336" s="1">
        <v>1.1000000000000001</v>
      </c>
      <c r="W336" s="1">
        <f t="shared" si="139"/>
        <v>0</v>
      </c>
      <c r="X336" s="11">
        <v>5</v>
      </c>
      <c r="Y336" s="1"/>
      <c r="Z336">
        <f t="shared" si="150"/>
        <v>1.1000000000000001</v>
      </c>
      <c r="AA336">
        <f t="shared" si="140"/>
        <v>0</v>
      </c>
      <c r="AB336">
        <f t="shared" si="151"/>
        <v>5</v>
      </c>
      <c r="AC336">
        <f t="shared" si="152"/>
        <v>6.1</v>
      </c>
      <c r="AE336">
        <f t="shared" si="153"/>
        <v>6.1</v>
      </c>
      <c r="AF336">
        <f t="shared" si="154"/>
        <v>5.3</v>
      </c>
      <c r="AG336" s="4">
        <f t="shared" si="155"/>
        <v>0.79999999999999982</v>
      </c>
      <c r="AH336" s="5">
        <f t="shared" si="156"/>
        <v>83.871235021539192</v>
      </c>
      <c r="AI336" s="5">
        <f t="shared" si="157"/>
        <v>0</v>
      </c>
      <c r="AK336" s="14">
        <f t="shared" si="158"/>
        <v>4.1999999999999993</v>
      </c>
      <c r="AL336" s="12">
        <f t="shared" si="159"/>
        <v>9.9059948958333308</v>
      </c>
      <c r="AM336" s="6"/>
      <c r="AN336" s="8">
        <f t="shared" si="160"/>
        <v>83.871235021539192</v>
      </c>
    </row>
    <row r="337" spans="1:40">
      <c r="A337" s="2">
        <v>41969</v>
      </c>
      <c r="B337">
        <v>4.9109959583333351</v>
      </c>
      <c r="C337">
        <v>0.04</v>
      </c>
      <c r="D337">
        <f t="shared" si="141"/>
        <v>4.9509959583333352</v>
      </c>
      <c r="E337" t="s">
        <v>1</v>
      </c>
      <c r="F337">
        <f t="shared" si="135"/>
        <v>0.16</v>
      </c>
      <c r="G337" s="6">
        <f t="shared" si="136"/>
        <v>4.790995958333335</v>
      </c>
      <c r="H337">
        <f t="shared" si="142"/>
        <v>1.1000000000000001</v>
      </c>
      <c r="I337" s="6">
        <f t="shared" si="143"/>
        <v>3.6909959583333349</v>
      </c>
      <c r="J337" s="1">
        <f t="shared" si="144"/>
        <v>0</v>
      </c>
      <c r="K337" s="7">
        <f t="shared" si="145"/>
        <v>3.6909959583333349</v>
      </c>
      <c r="L337" s="1">
        <f t="shared" si="146"/>
        <v>1.46</v>
      </c>
      <c r="M337" s="14">
        <f t="shared" si="147"/>
        <v>2.230995958333335</v>
      </c>
      <c r="O337" s="14">
        <f t="shared" si="148"/>
        <v>4.9509959583333352</v>
      </c>
      <c r="P337" s="16">
        <f t="shared" si="137"/>
        <v>0</v>
      </c>
      <c r="Q337" s="3"/>
      <c r="R337" s="1">
        <v>5.3</v>
      </c>
      <c r="S337" s="1">
        <f t="shared" si="138"/>
        <v>0</v>
      </c>
      <c r="T337" s="1">
        <f t="shared" si="149"/>
        <v>5.3</v>
      </c>
      <c r="U337" s="1"/>
      <c r="V337" s="1">
        <v>1.1000000000000001</v>
      </c>
      <c r="W337" s="1">
        <f t="shared" si="139"/>
        <v>0</v>
      </c>
      <c r="X337" s="11">
        <v>5</v>
      </c>
      <c r="Y337" s="1"/>
      <c r="Z337">
        <f t="shared" si="150"/>
        <v>1.1000000000000001</v>
      </c>
      <c r="AA337">
        <f t="shared" si="140"/>
        <v>0</v>
      </c>
      <c r="AB337">
        <f t="shared" si="151"/>
        <v>5</v>
      </c>
      <c r="AC337">
        <f t="shared" si="152"/>
        <v>6.1</v>
      </c>
      <c r="AE337">
        <f t="shared" si="153"/>
        <v>6.1</v>
      </c>
      <c r="AF337">
        <f t="shared" si="154"/>
        <v>5.3</v>
      </c>
      <c r="AG337" s="4">
        <f t="shared" si="155"/>
        <v>0.79999999999999982</v>
      </c>
      <c r="AH337" s="5">
        <f t="shared" si="156"/>
        <v>84.671235021539189</v>
      </c>
      <c r="AI337" s="5">
        <f t="shared" si="157"/>
        <v>0</v>
      </c>
      <c r="AK337" s="14">
        <f t="shared" si="158"/>
        <v>4.1999999999999993</v>
      </c>
      <c r="AL337" s="12">
        <f t="shared" si="159"/>
        <v>9.9509959583333352</v>
      </c>
      <c r="AM337" s="6"/>
      <c r="AN337" s="8">
        <f t="shared" si="160"/>
        <v>84.671235021539189</v>
      </c>
    </row>
    <row r="338" spans="1:40">
      <c r="A338" s="2">
        <v>41970</v>
      </c>
      <c r="B338">
        <v>4.8454542187500005</v>
      </c>
      <c r="C338">
        <v>0.04</v>
      </c>
      <c r="D338">
        <f t="shared" si="141"/>
        <v>4.8854542187500005</v>
      </c>
      <c r="E338" t="s">
        <v>1</v>
      </c>
      <c r="F338">
        <f t="shared" si="135"/>
        <v>0.16</v>
      </c>
      <c r="G338" s="6">
        <f t="shared" si="136"/>
        <v>4.7254542187500004</v>
      </c>
      <c r="H338">
        <f t="shared" si="142"/>
        <v>1.1000000000000001</v>
      </c>
      <c r="I338" s="6">
        <f t="shared" si="143"/>
        <v>3.6254542187500003</v>
      </c>
      <c r="J338" s="1">
        <f t="shared" si="144"/>
        <v>0</v>
      </c>
      <c r="K338" s="7">
        <f t="shared" si="145"/>
        <v>3.6254542187500003</v>
      </c>
      <c r="L338" s="1">
        <f t="shared" si="146"/>
        <v>1.46</v>
      </c>
      <c r="M338" s="14">
        <f t="shared" si="147"/>
        <v>2.1654542187500003</v>
      </c>
      <c r="O338" s="14">
        <f t="shared" si="148"/>
        <v>4.8854542187500005</v>
      </c>
      <c r="P338" s="16">
        <f t="shared" si="137"/>
        <v>0</v>
      </c>
      <c r="Q338" s="3"/>
      <c r="R338" s="1">
        <v>5.3</v>
      </c>
      <c r="S338" s="1">
        <f t="shared" si="138"/>
        <v>0</v>
      </c>
      <c r="T338" s="1">
        <f t="shared" si="149"/>
        <v>5.3</v>
      </c>
      <c r="U338" s="1"/>
      <c r="V338" s="1">
        <v>1.1000000000000001</v>
      </c>
      <c r="W338" s="1">
        <f t="shared" si="139"/>
        <v>0</v>
      </c>
      <c r="X338" s="11">
        <v>5</v>
      </c>
      <c r="Y338" s="1"/>
      <c r="Z338">
        <f t="shared" si="150"/>
        <v>1.1000000000000001</v>
      </c>
      <c r="AA338">
        <f t="shared" si="140"/>
        <v>0</v>
      </c>
      <c r="AB338">
        <f t="shared" si="151"/>
        <v>5</v>
      </c>
      <c r="AC338">
        <f t="shared" si="152"/>
        <v>6.1</v>
      </c>
      <c r="AE338">
        <f t="shared" si="153"/>
        <v>6.1</v>
      </c>
      <c r="AF338">
        <f t="shared" si="154"/>
        <v>5.3</v>
      </c>
      <c r="AG338" s="4">
        <f t="shared" si="155"/>
        <v>0.79999999999999982</v>
      </c>
      <c r="AH338" s="5">
        <f t="shared" si="156"/>
        <v>85.471235021539187</v>
      </c>
      <c r="AI338" s="5">
        <f t="shared" si="157"/>
        <v>0</v>
      </c>
      <c r="AK338" s="14">
        <f t="shared" si="158"/>
        <v>4.1999999999999993</v>
      </c>
      <c r="AL338" s="12">
        <f t="shared" si="159"/>
        <v>9.8854542187500005</v>
      </c>
      <c r="AM338" s="6"/>
      <c r="AN338" s="8">
        <f t="shared" si="160"/>
        <v>85.471235021539187</v>
      </c>
    </row>
    <row r="339" spans="1:40">
      <c r="A339" s="2">
        <v>41971</v>
      </c>
      <c r="B339">
        <v>4.8034716875000019</v>
      </c>
      <c r="C339">
        <v>0.04</v>
      </c>
      <c r="D339">
        <f t="shared" si="141"/>
        <v>4.8434716875000019</v>
      </c>
      <c r="E339" t="s">
        <v>1</v>
      </c>
      <c r="F339">
        <f t="shared" si="135"/>
        <v>0.16</v>
      </c>
      <c r="G339" s="6">
        <f t="shared" si="136"/>
        <v>4.6834716875000018</v>
      </c>
      <c r="H339">
        <f t="shared" si="142"/>
        <v>1.1000000000000001</v>
      </c>
      <c r="I339" s="6">
        <f t="shared" si="143"/>
        <v>3.5834716875000017</v>
      </c>
      <c r="J339" s="1">
        <f t="shared" si="144"/>
        <v>0</v>
      </c>
      <c r="K339" s="7">
        <f t="shared" si="145"/>
        <v>3.5834716875000017</v>
      </c>
      <c r="L339" s="1">
        <f t="shared" si="146"/>
        <v>1.46</v>
      </c>
      <c r="M339" s="14">
        <f t="shared" si="147"/>
        <v>2.1234716875000017</v>
      </c>
      <c r="O339" s="14">
        <f t="shared" si="148"/>
        <v>4.843471687500001</v>
      </c>
      <c r="P339" s="16">
        <f t="shared" si="137"/>
        <v>0</v>
      </c>
      <c r="Q339" s="3"/>
      <c r="R339" s="1">
        <v>5.3</v>
      </c>
      <c r="S339" s="1">
        <f t="shared" si="138"/>
        <v>0</v>
      </c>
      <c r="T339" s="1">
        <f t="shared" si="149"/>
        <v>5.3</v>
      </c>
      <c r="U339" s="1"/>
      <c r="V339" s="1">
        <v>1.1000000000000001</v>
      </c>
      <c r="W339" s="1">
        <f t="shared" si="139"/>
        <v>0</v>
      </c>
      <c r="X339" s="11">
        <v>5</v>
      </c>
      <c r="Y339" s="1"/>
      <c r="Z339">
        <f t="shared" si="150"/>
        <v>1.1000000000000001</v>
      </c>
      <c r="AA339">
        <f t="shared" si="140"/>
        <v>0</v>
      </c>
      <c r="AB339">
        <f t="shared" si="151"/>
        <v>5</v>
      </c>
      <c r="AC339">
        <f t="shared" si="152"/>
        <v>6.1</v>
      </c>
      <c r="AE339">
        <f t="shared" si="153"/>
        <v>6.1</v>
      </c>
      <c r="AF339">
        <f t="shared" si="154"/>
        <v>5.3</v>
      </c>
      <c r="AG339" s="4">
        <f t="shared" si="155"/>
        <v>0.79999999999999982</v>
      </c>
      <c r="AH339" s="5">
        <f t="shared" si="156"/>
        <v>86.271235021539184</v>
      </c>
      <c r="AI339" s="5">
        <f t="shared" si="157"/>
        <v>0</v>
      </c>
      <c r="AK339" s="14">
        <f t="shared" si="158"/>
        <v>4.1999999999999993</v>
      </c>
      <c r="AL339" s="12">
        <f t="shared" si="159"/>
        <v>9.8434716875000028</v>
      </c>
      <c r="AM339" s="6"/>
      <c r="AN339" s="8">
        <f t="shared" si="160"/>
        <v>86.271235021539184</v>
      </c>
    </row>
    <row r="340" spans="1:40">
      <c r="A340" s="2">
        <v>41972</v>
      </c>
      <c r="B340">
        <v>4.9834077812500004</v>
      </c>
      <c r="C340">
        <v>0.04</v>
      </c>
      <c r="D340">
        <f t="shared" si="141"/>
        <v>5.0234077812500004</v>
      </c>
      <c r="E340" t="s">
        <v>1</v>
      </c>
      <c r="F340">
        <f t="shared" si="135"/>
        <v>0.16</v>
      </c>
      <c r="G340" s="6">
        <f t="shared" si="136"/>
        <v>4.8634077812500003</v>
      </c>
      <c r="H340">
        <f t="shared" si="142"/>
        <v>1.1000000000000001</v>
      </c>
      <c r="I340" s="6">
        <f t="shared" si="143"/>
        <v>3.7634077812500002</v>
      </c>
      <c r="J340" s="1">
        <f t="shared" si="144"/>
        <v>0</v>
      </c>
      <c r="K340" s="7">
        <f t="shared" si="145"/>
        <v>3.7634077812500002</v>
      </c>
      <c r="L340" s="1">
        <f t="shared" si="146"/>
        <v>1.46</v>
      </c>
      <c r="M340" s="14">
        <f t="shared" si="147"/>
        <v>2.3034077812500002</v>
      </c>
      <c r="O340" s="14">
        <f t="shared" si="148"/>
        <v>5.0234077812500004</v>
      </c>
      <c r="P340" s="16">
        <f t="shared" si="137"/>
        <v>0</v>
      </c>
      <c r="Q340" s="3"/>
      <c r="R340" s="1">
        <v>5.3</v>
      </c>
      <c r="S340" s="1">
        <f t="shared" si="138"/>
        <v>0</v>
      </c>
      <c r="T340" s="1">
        <f t="shared" si="149"/>
        <v>5.3</v>
      </c>
      <c r="U340" s="1"/>
      <c r="V340" s="1">
        <v>1.1000000000000001</v>
      </c>
      <c r="W340" s="1">
        <f t="shared" si="139"/>
        <v>0</v>
      </c>
      <c r="X340" s="11">
        <v>5</v>
      </c>
      <c r="Y340" s="1"/>
      <c r="Z340">
        <f t="shared" si="150"/>
        <v>1.1000000000000001</v>
      </c>
      <c r="AA340">
        <f t="shared" si="140"/>
        <v>0</v>
      </c>
      <c r="AB340">
        <f t="shared" si="151"/>
        <v>5</v>
      </c>
      <c r="AC340">
        <f t="shared" si="152"/>
        <v>6.1</v>
      </c>
      <c r="AE340">
        <f t="shared" si="153"/>
        <v>6.1</v>
      </c>
      <c r="AF340">
        <f t="shared" si="154"/>
        <v>5.3</v>
      </c>
      <c r="AG340" s="4">
        <f t="shared" si="155"/>
        <v>0.79999999999999982</v>
      </c>
      <c r="AH340" s="5">
        <f t="shared" si="156"/>
        <v>87.071235021539181</v>
      </c>
      <c r="AI340" s="5">
        <f t="shared" si="157"/>
        <v>0</v>
      </c>
      <c r="AK340" s="14">
        <f t="shared" si="158"/>
        <v>4.1999999999999993</v>
      </c>
      <c r="AL340" s="12">
        <f t="shared" si="159"/>
        <v>10.02340778125</v>
      </c>
      <c r="AM340" s="6"/>
      <c r="AN340" s="8">
        <f t="shared" si="160"/>
        <v>87.071235021539181</v>
      </c>
    </row>
    <row r="341" spans="1:40">
      <c r="A341" s="2">
        <v>41973</v>
      </c>
      <c r="B341">
        <v>4.9185528125000006</v>
      </c>
      <c r="C341">
        <v>0.04</v>
      </c>
      <c r="D341">
        <f t="shared" si="141"/>
        <v>4.9585528125000007</v>
      </c>
      <c r="E341" t="s">
        <v>1</v>
      </c>
      <c r="F341">
        <f t="shared" si="135"/>
        <v>0.16</v>
      </c>
      <c r="G341" s="6">
        <f t="shared" si="136"/>
        <v>4.7985528125000005</v>
      </c>
      <c r="H341">
        <f t="shared" si="142"/>
        <v>1.1000000000000001</v>
      </c>
      <c r="I341" s="6">
        <f t="shared" si="143"/>
        <v>3.6985528125000005</v>
      </c>
      <c r="J341" s="1">
        <f t="shared" si="144"/>
        <v>0</v>
      </c>
      <c r="K341" s="7">
        <f t="shared" si="145"/>
        <v>3.6985528125000005</v>
      </c>
      <c r="L341" s="1">
        <f t="shared" si="146"/>
        <v>1.46</v>
      </c>
      <c r="M341" s="14">
        <f t="shared" si="147"/>
        <v>2.2385528125000005</v>
      </c>
      <c r="O341" s="14">
        <f t="shared" si="148"/>
        <v>4.9585528125000007</v>
      </c>
      <c r="P341" s="16">
        <f t="shared" si="137"/>
        <v>0</v>
      </c>
      <c r="Q341" s="3"/>
      <c r="R341" s="1">
        <v>5.3</v>
      </c>
      <c r="S341" s="1">
        <f t="shared" si="138"/>
        <v>0</v>
      </c>
      <c r="T341" s="1">
        <f t="shared" si="149"/>
        <v>5.3</v>
      </c>
      <c r="U341" s="1"/>
      <c r="V341" s="1">
        <v>1.1000000000000001</v>
      </c>
      <c r="W341" s="1">
        <f t="shared" si="139"/>
        <v>0</v>
      </c>
      <c r="X341" s="11">
        <v>5</v>
      </c>
      <c r="Y341" s="1"/>
      <c r="Z341">
        <f t="shared" si="150"/>
        <v>1.1000000000000001</v>
      </c>
      <c r="AA341">
        <f t="shared" si="140"/>
        <v>0</v>
      </c>
      <c r="AB341">
        <f t="shared" si="151"/>
        <v>5</v>
      </c>
      <c r="AC341">
        <f t="shared" si="152"/>
        <v>6.1</v>
      </c>
      <c r="AE341">
        <f t="shared" si="153"/>
        <v>6.1</v>
      </c>
      <c r="AF341">
        <f t="shared" si="154"/>
        <v>5.3</v>
      </c>
      <c r="AG341" s="4">
        <f t="shared" si="155"/>
        <v>0.79999999999999982</v>
      </c>
      <c r="AH341" s="5">
        <f t="shared" si="156"/>
        <v>87.871235021539178</v>
      </c>
      <c r="AI341" s="5">
        <f t="shared" si="157"/>
        <v>0</v>
      </c>
      <c r="AK341" s="14">
        <f t="shared" si="158"/>
        <v>4.1999999999999993</v>
      </c>
      <c r="AL341" s="12">
        <f t="shared" si="159"/>
        <v>9.9585528125000007</v>
      </c>
      <c r="AM341" s="6"/>
      <c r="AN341" s="8">
        <f t="shared" si="160"/>
        <v>87.871235021539178</v>
      </c>
    </row>
    <row r="342" spans="1:40">
      <c r="A342" s="2">
        <v>41974</v>
      </c>
      <c r="B342">
        <v>4.8480468020833332</v>
      </c>
      <c r="C342">
        <v>0.04</v>
      </c>
      <c r="D342">
        <f t="shared" si="141"/>
        <v>4.8880468020833332</v>
      </c>
      <c r="E342" t="s">
        <v>1</v>
      </c>
      <c r="F342">
        <f t="shared" si="135"/>
        <v>0.16</v>
      </c>
      <c r="G342" s="6">
        <f t="shared" si="136"/>
        <v>4.7280468020833331</v>
      </c>
      <c r="H342">
        <f t="shared" si="142"/>
        <v>1.1000000000000001</v>
      </c>
      <c r="I342" s="6">
        <f t="shared" si="143"/>
        <v>3.628046802083333</v>
      </c>
      <c r="J342" s="1">
        <f t="shared" si="144"/>
        <v>0</v>
      </c>
      <c r="K342" s="7">
        <f t="shared" si="145"/>
        <v>3.628046802083333</v>
      </c>
      <c r="L342" s="1">
        <f t="shared" si="146"/>
        <v>1.46</v>
      </c>
      <c r="M342" s="14">
        <f t="shared" si="147"/>
        <v>2.168046802083333</v>
      </c>
      <c r="O342" s="14">
        <f t="shared" si="148"/>
        <v>4.8880468020833323</v>
      </c>
      <c r="P342" s="16">
        <f t="shared" si="137"/>
        <v>0</v>
      </c>
      <c r="Q342" s="3"/>
      <c r="R342" s="1">
        <v>5.3</v>
      </c>
      <c r="S342" s="1">
        <f t="shared" si="138"/>
        <v>0</v>
      </c>
      <c r="T342" s="1">
        <f t="shared" si="149"/>
        <v>5.3</v>
      </c>
      <c r="U342" s="1"/>
      <c r="V342" s="1">
        <v>1.1000000000000001</v>
      </c>
      <c r="W342" s="1">
        <f t="shared" si="139"/>
        <v>0</v>
      </c>
      <c r="X342" s="11">
        <v>5</v>
      </c>
      <c r="Y342" s="1"/>
      <c r="Z342">
        <f t="shared" si="150"/>
        <v>1.1000000000000001</v>
      </c>
      <c r="AA342">
        <f t="shared" si="140"/>
        <v>0</v>
      </c>
      <c r="AB342">
        <f t="shared" si="151"/>
        <v>5</v>
      </c>
      <c r="AC342">
        <f t="shared" si="152"/>
        <v>6.1</v>
      </c>
      <c r="AE342">
        <f t="shared" si="153"/>
        <v>6.1</v>
      </c>
      <c r="AF342">
        <f t="shared" si="154"/>
        <v>5.3</v>
      </c>
      <c r="AG342" s="4">
        <f t="shared" si="155"/>
        <v>0.79999999999999982</v>
      </c>
      <c r="AH342" s="5">
        <f t="shared" si="156"/>
        <v>88.671235021539175</v>
      </c>
      <c r="AI342" s="5">
        <f t="shared" si="157"/>
        <v>0</v>
      </c>
      <c r="AK342" s="14">
        <f t="shared" si="158"/>
        <v>4.1999999999999993</v>
      </c>
      <c r="AL342" s="12">
        <f t="shared" si="159"/>
        <v>9.8880468020833341</v>
      </c>
      <c r="AM342" s="6"/>
      <c r="AN342" s="8">
        <f t="shared" si="160"/>
        <v>88.671235021539175</v>
      </c>
    </row>
    <row r="343" spans="1:40">
      <c r="A343" s="2">
        <v>41975</v>
      </c>
      <c r="B343">
        <v>4.7901685625000008</v>
      </c>
      <c r="C343">
        <v>0.04</v>
      </c>
      <c r="D343">
        <f t="shared" si="141"/>
        <v>4.8301685625000008</v>
      </c>
      <c r="E343" t="s">
        <v>1</v>
      </c>
      <c r="F343">
        <f t="shared" si="135"/>
        <v>0.16</v>
      </c>
      <c r="G343" s="6">
        <f t="shared" si="136"/>
        <v>4.6701685625000007</v>
      </c>
      <c r="H343">
        <f t="shared" si="142"/>
        <v>1.1000000000000001</v>
      </c>
      <c r="I343" s="6">
        <f t="shared" si="143"/>
        <v>3.5701685625000006</v>
      </c>
      <c r="J343" s="1">
        <f t="shared" si="144"/>
        <v>0</v>
      </c>
      <c r="K343" s="7">
        <f t="shared" si="145"/>
        <v>3.5701685625000006</v>
      </c>
      <c r="L343" s="1">
        <f t="shared" si="146"/>
        <v>1.46</v>
      </c>
      <c r="M343" s="14">
        <f t="shared" si="147"/>
        <v>2.1101685625000006</v>
      </c>
      <c r="O343" s="14">
        <f t="shared" si="148"/>
        <v>4.8301685625000008</v>
      </c>
      <c r="P343" s="16">
        <f t="shared" si="137"/>
        <v>0</v>
      </c>
      <c r="Q343" s="3"/>
      <c r="R343" s="1">
        <v>5.3</v>
      </c>
      <c r="S343" s="1">
        <f t="shared" si="138"/>
        <v>0</v>
      </c>
      <c r="T343" s="1">
        <f t="shared" si="149"/>
        <v>5.3</v>
      </c>
      <c r="U343" s="1"/>
      <c r="V343" s="1">
        <v>1.1000000000000001</v>
      </c>
      <c r="W343" s="1">
        <f t="shared" si="139"/>
        <v>0</v>
      </c>
      <c r="X343" s="11">
        <v>5</v>
      </c>
      <c r="Y343" s="1"/>
      <c r="Z343">
        <f t="shared" si="150"/>
        <v>1.1000000000000001</v>
      </c>
      <c r="AA343">
        <f t="shared" si="140"/>
        <v>0</v>
      </c>
      <c r="AB343">
        <f t="shared" si="151"/>
        <v>5</v>
      </c>
      <c r="AC343">
        <f t="shared" si="152"/>
        <v>6.1</v>
      </c>
      <c r="AE343">
        <f t="shared" si="153"/>
        <v>6.1</v>
      </c>
      <c r="AF343">
        <f t="shared" si="154"/>
        <v>5.3</v>
      </c>
      <c r="AG343" s="4">
        <f t="shared" si="155"/>
        <v>0.79999999999999982</v>
      </c>
      <c r="AH343" s="5">
        <f t="shared" si="156"/>
        <v>89.471235021539172</v>
      </c>
      <c r="AI343" s="5">
        <f t="shared" si="157"/>
        <v>0</v>
      </c>
      <c r="AK343" s="14">
        <f t="shared" si="158"/>
        <v>4.1999999999999993</v>
      </c>
      <c r="AL343" s="12">
        <f t="shared" si="159"/>
        <v>9.8301685625000008</v>
      </c>
      <c r="AM343" s="6"/>
      <c r="AN343" s="8">
        <f t="shared" si="160"/>
        <v>89.471235021539172</v>
      </c>
    </row>
    <row r="344" spans="1:40">
      <c r="A344" s="2">
        <v>41976</v>
      </c>
      <c r="B344">
        <v>4.7397148958333339</v>
      </c>
      <c r="C344">
        <v>0.04</v>
      </c>
      <c r="D344">
        <f t="shared" si="141"/>
        <v>4.779714895833334</v>
      </c>
      <c r="E344" t="s">
        <v>1</v>
      </c>
      <c r="F344">
        <f t="shared" si="135"/>
        <v>0.16</v>
      </c>
      <c r="G344" s="6">
        <f t="shared" si="136"/>
        <v>4.6197148958333338</v>
      </c>
      <c r="H344">
        <f t="shared" si="142"/>
        <v>1.1000000000000001</v>
      </c>
      <c r="I344" s="6">
        <f t="shared" si="143"/>
        <v>3.5197148958333337</v>
      </c>
      <c r="J344" s="1">
        <f t="shared" si="144"/>
        <v>0</v>
      </c>
      <c r="K344" s="7">
        <f t="shared" si="145"/>
        <v>3.5197148958333337</v>
      </c>
      <c r="L344" s="1">
        <f t="shared" si="146"/>
        <v>1.46</v>
      </c>
      <c r="M344" s="14">
        <f t="shared" si="147"/>
        <v>2.0597148958333338</v>
      </c>
      <c r="O344" s="14">
        <f t="shared" si="148"/>
        <v>4.7797148958333331</v>
      </c>
      <c r="P344" s="16">
        <f t="shared" si="137"/>
        <v>0</v>
      </c>
      <c r="Q344" s="3"/>
      <c r="R344" s="1">
        <v>5.3</v>
      </c>
      <c r="S344" s="1">
        <f t="shared" si="138"/>
        <v>0</v>
      </c>
      <c r="T344" s="1">
        <f t="shared" si="149"/>
        <v>5.3</v>
      </c>
      <c r="U344" s="1"/>
      <c r="V344" s="1">
        <v>1.1000000000000001</v>
      </c>
      <c r="W344" s="1">
        <f t="shared" si="139"/>
        <v>0</v>
      </c>
      <c r="X344" s="11">
        <v>5</v>
      </c>
      <c r="Y344" s="1"/>
      <c r="Z344">
        <f t="shared" si="150"/>
        <v>1.1000000000000001</v>
      </c>
      <c r="AA344">
        <f t="shared" si="140"/>
        <v>0</v>
      </c>
      <c r="AB344">
        <f t="shared" si="151"/>
        <v>5</v>
      </c>
      <c r="AC344">
        <f t="shared" si="152"/>
        <v>6.1</v>
      </c>
      <c r="AE344">
        <f t="shared" si="153"/>
        <v>6.1</v>
      </c>
      <c r="AF344">
        <f t="shared" si="154"/>
        <v>5.3</v>
      </c>
      <c r="AG344" s="4">
        <f t="shared" si="155"/>
        <v>0.79999999999999982</v>
      </c>
      <c r="AH344" s="5">
        <f t="shared" si="156"/>
        <v>90.271235021539169</v>
      </c>
      <c r="AI344" s="5">
        <f t="shared" si="157"/>
        <v>0</v>
      </c>
      <c r="AK344" s="14">
        <f t="shared" si="158"/>
        <v>4.1999999999999993</v>
      </c>
      <c r="AL344" s="12">
        <f t="shared" si="159"/>
        <v>9.7797148958333331</v>
      </c>
      <c r="AM344" s="6"/>
      <c r="AN344" s="8">
        <f t="shared" si="160"/>
        <v>90.271235021539169</v>
      </c>
    </row>
    <row r="345" spans="1:40">
      <c r="A345" s="2">
        <v>41977</v>
      </c>
      <c r="B345">
        <v>4.7741150833333323</v>
      </c>
      <c r="C345">
        <v>0.04</v>
      </c>
      <c r="D345">
        <f t="shared" si="141"/>
        <v>4.8141150833333324</v>
      </c>
      <c r="E345" t="s">
        <v>1</v>
      </c>
      <c r="F345">
        <f t="shared" si="135"/>
        <v>0.16</v>
      </c>
      <c r="G345" s="6">
        <f t="shared" si="136"/>
        <v>4.6541150833333322</v>
      </c>
      <c r="H345">
        <f t="shared" si="142"/>
        <v>1.1000000000000001</v>
      </c>
      <c r="I345" s="6">
        <f t="shared" si="143"/>
        <v>3.5541150833333321</v>
      </c>
      <c r="J345" s="1">
        <f t="shared" si="144"/>
        <v>0</v>
      </c>
      <c r="K345" s="7">
        <f t="shared" si="145"/>
        <v>3.5541150833333321</v>
      </c>
      <c r="L345" s="1">
        <f t="shared" si="146"/>
        <v>1.46</v>
      </c>
      <c r="M345" s="14">
        <f t="shared" si="147"/>
        <v>2.0941150833333322</v>
      </c>
      <c r="O345" s="14">
        <f t="shared" si="148"/>
        <v>4.8141150833333324</v>
      </c>
      <c r="P345" s="16">
        <f t="shared" si="137"/>
        <v>0</v>
      </c>
      <c r="Q345" s="3"/>
      <c r="R345" s="1">
        <v>5.3</v>
      </c>
      <c r="S345" s="1">
        <f t="shared" si="138"/>
        <v>0</v>
      </c>
      <c r="T345" s="1">
        <f t="shared" si="149"/>
        <v>5.3</v>
      </c>
      <c r="U345" s="1"/>
      <c r="V345" s="1">
        <v>1.1000000000000001</v>
      </c>
      <c r="W345" s="1">
        <f t="shared" si="139"/>
        <v>0</v>
      </c>
      <c r="X345" s="11">
        <v>5</v>
      </c>
      <c r="Y345" s="1"/>
      <c r="Z345">
        <f t="shared" si="150"/>
        <v>1.1000000000000001</v>
      </c>
      <c r="AA345">
        <f t="shared" si="140"/>
        <v>0</v>
      </c>
      <c r="AB345">
        <f t="shared" si="151"/>
        <v>5</v>
      </c>
      <c r="AC345">
        <f t="shared" si="152"/>
        <v>6.1</v>
      </c>
      <c r="AE345">
        <f t="shared" si="153"/>
        <v>6.1</v>
      </c>
      <c r="AF345">
        <f t="shared" si="154"/>
        <v>5.3</v>
      </c>
      <c r="AG345" s="4">
        <f t="shared" si="155"/>
        <v>0.79999999999999982</v>
      </c>
      <c r="AH345" s="5">
        <f t="shared" si="156"/>
        <v>91.071235021539167</v>
      </c>
      <c r="AI345" s="5">
        <f t="shared" si="157"/>
        <v>0</v>
      </c>
      <c r="AK345" s="14">
        <f t="shared" si="158"/>
        <v>4.1999999999999993</v>
      </c>
      <c r="AL345" s="12">
        <f t="shared" si="159"/>
        <v>9.8141150833333324</v>
      </c>
      <c r="AM345" s="6"/>
      <c r="AN345" s="8">
        <f t="shared" si="160"/>
        <v>91.071235021539167</v>
      </c>
    </row>
    <row r="346" spans="1:40">
      <c r="A346" s="2">
        <v>41978</v>
      </c>
      <c r="B346">
        <v>4.5850697157894738</v>
      </c>
      <c r="C346">
        <v>0.04</v>
      </c>
      <c r="D346">
        <f t="shared" si="141"/>
        <v>4.6250697157894738</v>
      </c>
      <c r="E346" t="s">
        <v>1</v>
      </c>
      <c r="F346">
        <f t="shared" si="135"/>
        <v>0.16</v>
      </c>
      <c r="G346" s="6">
        <f t="shared" si="136"/>
        <v>4.4650697157894736</v>
      </c>
      <c r="H346">
        <f t="shared" si="142"/>
        <v>1.1000000000000001</v>
      </c>
      <c r="I346" s="6">
        <f t="shared" si="143"/>
        <v>3.3650697157894736</v>
      </c>
      <c r="J346" s="1">
        <f t="shared" si="144"/>
        <v>0</v>
      </c>
      <c r="K346" s="7">
        <f t="shared" si="145"/>
        <v>3.3650697157894736</v>
      </c>
      <c r="L346" s="1">
        <f t="shared" si="146"/>
        <v>1.46</v>
      </c>
      <c r="M346" s="14">
        <f t="shared" si="147"/>
        <v>1.9050697157894736</v>
      </c>
      <c r="O346" s="14">
        <f t="shared" si="148"/>
        <v>4.6250697157894738</v>
      </c>
      <c r="P346" s="16">
        <f t="shared" si="137"/>
        <v>0</v>
      </c>
      <c r="Q346" s="3"/>
      <c r="R346" s="1">
        <v>5.3</v>
      </c>
      <c r="S346" s="1">
        <f t="shared" si="138"/>
        <v>0</v>
      </c>
      <c r="T346" s="1">
        <f t="shared" si="149"/>
        <v>5.3</v>
      </c>
      <c r="U346" s="1"/>
      <c r="V346" s="1">
        <v>1.1000000000000001</v>
      </c>
      <c r="W346" s="1">
        <f t="shared" si="139"/>
        <v>0</v>
      </c>
      <c r="X346" s="11">
        <v>5</v>
      </c>
      <c r="Y346" s="1"/>
      <c r="Z346">
        <f t="shared" si="150"/>
        <v>1.1000000000000001</v>
      </c>
      <c r="AA346">
        <f t="shared" si="140"/>
        <v>0</v>
      </c>
      <c r="AB346">
        <f t="shared" si="151"/>
        <v>5</v>
      </c>
      <c r="AC346">
        <f t="shared" si="152"/>
        <v>6.1</v>
      </c>
      <c r="AE346">
        <f t="shared" si="153"/>
        <v>6.1</v>
      </c>
      <c r="AF346">
        <f t="shared" si="154"/>
        <v>5.3</v>
      </c>
      <c r="AG346" s="4">
        <f t="shared" si="155"/>
        <v>0.79999999999999982</v>
      </c>
      <c r="AH346" s="5">
        <f t="shared" si="156"/>
        <v>91.871235021539164</v>
      </c>
      <c r="AI346" s="5">
        <f t="shared" si="157"/>
        <v>0</v>
      </c>
      <c r="AK346" s="14">
        <f t="shared" si="158"/>
        <v>4.1999999999999993</v>
      </c>
      <c r="AL346" s="12">
        <f t="shared" si="159"/>
        <v>9.6250697157894738</v>
      </c>
      <c r="AM346" s="6"/>
      <c r="AN346" s="8">
        <f t="shared" si="160"/>
        <v>91.871235021539164</v>
      </c>
    </row>
    <row r="347" spans="1:40">
      <c r="A347" s="2">
        <v>41979</v>
      </c>
      <c r="B347">
        <v>4.5652257604166673</v>
      </c>
      <c r="C347">
        <v>0.04</v>
      </c>
      <c r="D347">
        <f t="shared" si="141"/>
        <v>4.6052257604166673</v>
      </c>
      <c r="E347" t="s">
        <v>1</v>
      </c>
      <c r="F347">
        <f t="shared" si="135"/>
        <v>0.16</v>
      </c>
      <c r="G347" s="6">
        <f t="shared" si="136"/>
        <v>4.4452257604166672</v>
      </c>
      <c r="H347">
        <f t="shared" si="142"/>
        <v>1.1000000000000001</v>
      </c>
      <c r="I347" s="6">
        <f t="shared" si="143"/>
        <v>3.3452257604166671</v>
      </c>
      <c r="J347" s="1">
        <f t="shared" si="144"/>
        <v>0</v>
      </c>
      <c r="K347" s="7">
        <f t="shared" si="145"/>
        <v>3.3452257604166671</v>
      </c>
      <c r="L347" s="1">
        <f t="shared" si="146"/>
        <v>1.46</v>
      </c>
      <c r="M347" s="14">
        <f t="shared" si="147"/>
        <v>1.8852257604166671</v>
      </c>
      <c r="O347" s="14">
        <f t="shared" si="148"/>
        <v>4.6052257604166673</v>
      </c>
      <c r="P347" s="16">
        <f t="shared" si="137"/>
        <v>0</v>
      </c>
      <c r="Q347" s="3"/>
      <c r="R347" s="1">
        <v>5.3</v>
      </c>
      <c r="S347" s="1">
        <f t="shared" si="138"/>
        <v>0</v>
      </c>
      <c r="T347" s="1">
        <f t="shared" si="149"/>
        <v>5.3</v>
      </c>
      <c r="U347" s="1"/>
      <c r="V347" s="1">
        <v>1.1000000000000001</v>
      </c>
      <c r="W347" s="1">
        <f t="shared" si="139"/>
        <v>0</v>
      </c>
      <c r="X347" s="11">
        <v>5</v>
      </c>
      <c r="Y347" s="1"/>
      <c r="Z347">
        <f t="shared" si="150"/>
        <v>1.1000000000000001</v>
      </c>
      <c r="AA347">
        <f t="shared" si="140"/>
        <v>0</v>
      </c>
      <c r="AB347">
        <f t="shared" si="151"/>
        <v>5</v>
      </c>
      <c r="AC347">
        <f t="shared" si="152"/>
        <v>6.1</v>
      </c>
      <c r="AE347">
        <f t="shared" si="153"/>
        <v>6.1</v>
      </c>
      <c r="AF347">
        <f t="shared" si="154"/>
        <v>5.3</v>
      </c>
      <c r="AG347" s="4">
        <f t="shared" si="155"/>
        <v>0.79999999999999982</v>
      </c>
      <c r="AH347" s="5">
        <f t="shared" si="156"/>
        <v>92.671235021539161</v>
      </c>
      <c r="AI347" s="5">
        <f t="shared" si="157"/>
        <v>0</v>
      </c>
      <c r="AK347" s="14">
        <f t="shared" si="158"/>
        <v>4.1999999999999993</v>
      </c>
      <c r="AL347" s="12">
        <f t="shared" si="159"/>
        <v>9.6052257604166673</v>
      </c>
      <c r="AM347" s="6"/>
      <c r="AN347" s="8">
        <f t="shared" si="160"/>
        <v>92.671235021539161</v>
      </c>
    </row>
    <row r="348" spans="1:40">
      <c r="A348" s="2">
        <v>41980</v>
      </c>
      <c r="B348">
        <v>4.5076508437500005</v>
      </c>
      <c r="C348">
        <v>0.04</v>
      </c>
      <c r="D348">
        <f t="shared" si="141"/>
        <v>4.5476508437500005</v>
      </c>
      <c r="E348" t="s">
        <v>1</v>
      </c>
      <c r="F348">
        <f t="shared" si="135"/>
        <v>0.16</v>
      </c>
      <c r="G348" s="6">
        <f t="shared" si="136"/>
        <v>4.3876508437500004</v>
      </c>
      <c r="H348">
        <f t="shared" si="142"/>
        <v>1.1000000000000001</v>
      </c>
      <c r="I348" s="6">
        <f t="shared" si="143"/>
        <v>3.2876508437500003</v>
      </c>
      <c r="J348" s="1">
        <f t="shared" si="144"/>
        <v>0</v>
      </c>
      <c r="K348" s="7">
        <f t="shared" si="145"/>
        <v>3.2876508437500003</v>
      </c>
      <c r="L348" s="1">
        <f t="shared" si="146"/>
        <v>1.46</v>
      </c>
      <c r="M348" s="14">
        <f t="shared" si="147"/>
        <v>1.8276508437500003</v>
      </c>
      <c r="O348" s="14">
        <f t="shared" si="148"/>
        <v>4.5476508437500005</v>
      </c>
      <c r="P348" s="16">
        <f t="shared" si="137"/>
        <v>0</v>
      </c>
      <c r="Q348" s="3"/>
      <c r="R348" s="1">
        <v>5.3</v>
      </c>
      <c r="S348" s="1">
        <f t="shared" si="138"/>
        <v>0</v>
      </c>
      <c r="T348" s="1">
        <f t="shared" si="149"/>
        <v>5.3</v>
      </c>
      <c r="U348" s="1"/>
      <c r="V348" s="1">
        <v>1.1000000000000001</v>
      </c>
      <c r="W348" s="1">
        <f t="shared" si="139"/>
        <v>0</v>
      </c>
      <c r="X348" s="11">
        <v>5</v>
      </c>
      <c r="Y348" s="1"/>
      <c r="Z348">
        <f t="shared" si="150"/>
        <v>1.1000000000000001</v>
      </c>
      <c r="AA348">
        <f t="shared" si="140"/>
        <v>0</v>
      </c>
      <c r="AB348">
        <f t="shared" si="151"/>
        <v>5</v>
      </c>
      <c r="AC348">
        <f t="shared" si="152"/>
        <v>6.1</v>
      </c>
      <c r="AE348">
        <f t="shared" si="153"/>
        <v>6.1</v>
      </c>
      <c r="AF348">
        <f t="shared" si="154"/>
        <v>5.3</v>
      </c>
      <c r="AG348" s="4">
        <f t="shared" si="155"/>
        <v>0.79999999999999982</v>
      </c>
      <c r="AH348" s="5">
        <f t="shared" si="156"/>
        <v>93.471235021539158</v>
      </c>
      <c r="AI348" s="5">
        <f t="shared" si="157"/>
        <v>0</v>
      </c>
      <c r="AK348" s="14">
        <f t="shared" si="158"/>
        <v>4.1999999999999993</v>
      </c>
      <c r="AL348" s="12">
        <f t="shared" si="159"/>
        <v>9.5476508437500005</v>
      </c>
      <c r="AM348" s="6"/>
      <c r="AN348" s="8">
        <f t="shared" si="160"/>
        <v>93.471235021539158</v>
      </c>
    </row>
    <row r="349" spans="1:40">
      <c r="A349" s="2">
        <v>41981</v>
      </c>
      <c r="B349">
        <v>4.4446219375</v>
      </c>
      <c r="C349">
        <v>0.04</v>
      </c>
      <c r="D349">
        <f t="shared" si="141"/>
        <v>4.4846219375</v>
      </c>
      <c r="E349" t="s">
        <v>1</v>
      </c>
      <c r="F349">
        <f t="shared" si="135"/>
        <v>0.16</v>
      </c>
      <c r="G349" s="6">
        <f t="shared" si="136"/>
        <v>4.3246219374999999</v>
      </c>
      <c r="H349">
        <f t="shared" si="142"/>
        <v>1.1000000000000001</v>
      </c>
      <c r="I349" s="6">
        <f t="shared" si="143"/>
        <v>3.2246219374999998</v>
      </c>
      <c r="J349" s="1">
        <f t="shared" si="144"/>
        <v>0</v>
      </c>
      <c r="K349" s="7">
        <f t="shared" si="145"/>
        <v>3.2246219374999998</v>
      </c>
      <c r="L349" s="1">
        <f t="shared" si="146"/>
        <v>1.46</v>
      </c>
      <c r="M349" s="14">
        <f t="shared" si="147"/>
        <v>1.7646219374999998</v>
      </c>
      <c r="O349" s="14">
        <f t="shared" si="148"/>
        <v>4.4846219375</v>
      </c>
      <c r="P349" s="16">
        <f t="shared" si="137"/>
        <v>0</v>
      </c>
      <c r="Q349" s="3"/>
      <c r="R349" s="1">
        <v>5.3</v>
      </c>
      <c r="S349" s="1">
        <f t="shared" si="138"/>
        <v>0</v>
      </c>
      <c r="T349" s="1">
        <f t="shared" si="149"/>
        <v>5.3</v>
      </c>
      <c r="U349" s="1"/>
      <c r="V349" s="1">
        <v>1.1000000000000001</v>
      </c>
      <c r="W349" s="1">
        <f t="shared" si="139"/>
        <v>0</v>
      </c>
      <c r="X349" s="11">
        <v>5</v>
      </c>
      <c r="Y349" s="1"/>
      <c r="Z349">
        <f t="shared" si="150"/>
        <v>1.1000000000000001</v>
      </c>
      <c r="AA349">
        <f t="shared" si="140"/>
        <v>0</v>
      </c>
      <c r="AB349">
        <f t="shared" si="151"/>
        <v>5</v>
      </c>
      <c r="AC349">
        <f t="shared" si="152"/>
        <v>6.1</v>
      </c>
      <c r="AE349">
        <f t="shared" si="153"/>
        <v>6.1</v>
      </c>
      <c r="AF349">
        <f t="shared" si="154"/>
        <v>5.3</v>
      </c>
      <c r="AG349" s="4">
        <f t="shared" si="155"/>
        <v>0.79999999999999982</v>
      </c>
      <c r="AH349" s="5">
        <f t="shared" si="156"/>
        <v>94.271235021539155</v>
      </c>
      <c r="AI349" s="5">
        <f t="shared" si="157"/>
        <v>0</v>
      </c>
      <c r="AK349" s="14">
        <f t="shared" si="158"/>
        <v>4.1999999999999993</v>
      </c>
      <c r="AL349" s="12">
        <f t="shared" si="159"/>
        <v>9.4846219375</v>
      </c>
      <c r="AM349" s="6"/>
      <c r="AN349" s="8">
        <f t="shared" si="160"/>
        <v>94.271235021539155</v>
      </c>
    </row>
    <row r="350" spans="1:40">
      <c r="A350" s="2">
        <v>41982</v>
      </c>
      <c r="B350">
        <v>4.3500632916666646</v>
      </c>
      <c r="C350">
        <v>0.04</v>
      </c>
      <c r="D350">
        <f t="shared" si="141"/>
        <v>4.3900632916666646</v>
      </c>
      <c r="E350" t="s">
        <v>1</v>
      </c>
      <c r="F350">
        <f t="shared" si="135"/>
        <v>0.16</v>
      </c>
      <c r="G350" s="6">
        <f t="shared" si="136"/>
        <v>4.2300632916666645</v>
      </c>
      <c r="H350">
        <f t="shared" si="142"/>
        <v>1.1000000000000001</v>
      </c>
      <c r="I350" s="6">
        <f t="shared" si="143"/>
        <v>3.1300632916666644</v>
      </c>
      <c r="J350" s="1">
        <f t="shared" si="144"/>
        <v>0</v>
      </c>
      <c r="K350" s="7">
        <f t="shared" si="145"/>
        <v>3.1300632916666644</v>
      </c>
      <c r="L350" s="1">
        <f t="shared" si="146"/>
        <v>1.46</v>
      </c>
      <c r="M350" s="14">
        <f t="shared" si="147"/>
        <v>1.6700632916666645</v>
      </c>
      <c r="O350" s="14">
        <f t="shared" si="148"/>
        <v>4.3900632916666638</v>
      </c>
      <c r="P350" s="16">
        <f t="shared" si="137"/>
        <v>0</v>
      </c>
      <c r="Q350" s="3"/>
      <c r="R350" s="1">
        <v>5.3</v>
      </c>
      <c r="S350" s="1">
        <f t="shared" si="138"/>
        <v>0</v>
      </c>
      <c r="T350" s="1">
        <f t="shared" si="149"/>
        <v>5.3</v>
      </c>
      <c r="U350" s="1"/>
      <c r="V350" s="1">
        <v>1.1000000000000001</v>
      </c>
      <c r="W350" s="1">
        <f t="shared" si="139"/>
        <v>0</v>
      </c>
      <c r="X350" s="11">
        <v>5</v>
      </c>
      <c r="Y350" s="1"/>
      <c r="Z350">
        <f t="shared" si="150"/>
        <v>1.1000000000000001</v>
      </c>
      <c r="AA350">
        <f t="shared" si="140"/>
        <v>0</v>
      </c>
      <c r="AB350">
        <f t="shared" si="151"/>
        <v>5</v>
      </c>
      <c r="AC350">
        <f t="shared" si="152"/>
        <v>6.1</v>
      </c>
      <c r="AE350">
        <f t="shared" si="153"/>
        <v>6.1</v>
      </c>
      <c r="AF350">
        <f t="shared" si="154"/>
        <v>5.3</v>
      </c>
      <c r="AG350" s="4">
        <f t="shared" si="155"/>
        <v>0.79999999999999982</v>
      </c>
      <c r="AH350" s="5">
        <f t="shared" si="156"/>
        <v>95.071235021539152</v>
      </c>
      <c r="AI350" s="5">
        <f t="shared" si="157"/>
        <v>0</v>
      </c>
      <c r="AK350" s="14">
        <f t="shared" si="158"/>
        <v>4.1999999999999993</v>
      </c>
      <c r="AL350" s="12">
        <f t="shared" si="159"/>
        <v>9.3900632916666638</v>
      </c>
      <c r="AM350" s="6"/>
      <c r="AN350" s="8">
        <f t="shared" si="160"/>
        <v>95.071235021539152</v>
      </c>
    </row>
    <row r="351" spans="1:40">
      <c r="A351" s="2">
        <v>41983</v>
      </c>
      <c r="B351">
        <v>4.3083951354166654</v>
      </c>
      <c r="C351">
        <v>0.04</v>
      </c>
      <c r="D351">
        <f t="shared" si="141"/>
        <v>4.3483951354166654</v>
      </c>
      <c r="E351" t="s">
        <v>1</v>
      </c>
      <c r="F351">
        <f t="shared" si="135"/>
        <v>0.16</v>
      </c>
      <c r="G351" s="6">
        <f t="shared" si="136"/>
        <v>4.1883951354166653</v>
      </c>
      <c r="H351">
        <f t="shared" si="142"/>
        <v>1.1000000000000001</v>
      </c>
      <c r="I351" s="6">
        <f t="shared" si="143"/>
        <v>3.0883951354166652</v>
      </c>
      <c r="J351" s="1">
        <f t="shared" si="144"/>
        <v>0</v>
      </c>
      <c r="K351" s="7">
        <f t="shared" si="145"/>
        <v>3.0883951354166652</v>
      </c>
      <c r="L351" s="1">
        <f t="shared" si="146"/>
        <v>1.46</v>
      </c>
      <c r="M351" s="14">
        <f t="shared" si="147"/>
        <v>1.6283951354166653</v>
      </c>
      <c r="O351" s="14">
        <f t="shared" si="148"/>
        <v>4.3483951354166646</v>
      </c>
      <c r="P351" s="16">
        <f t="shared" si="137"/>
        <v>0</v>
      </c>
      <c r="Q351" s="3"/>
      <c r="R351" s="1">
        <v>5.3</v>
      </c>
      <c r="S351" s="1">
        <f t="shared" si="138"/>
        <v>0</v>
      </c>
      <c r="T351" s="1">
        <f t="shared" si="149"/>
        <v>5.3</v>
      </c>
      <c r="U351" s="1"/>
      <c r="V351" s="1">
        <v>1.1000000000000001</v>
      </c>
      <c r="W351" s="1">
        <f t="shared" si="139"/>
        <v>0</v>
      </c>
      <c r="X351" s="11">
        <v>5</v>
      </c>
      <c r="Y351" s="1"/>
      <c r="Z351">
        <f t="shared" si="150"/>
        <v>1.1000000000000001</v>
      </c>
      <c r="AA351">
        <f t="shared" si="140"/>
        <v>0</v>
      </c>
      <c r="AB351">
        <f t="shared" si="151"/>
        <v>5</v>
      </c>
      <c r="AC351">
        <f t="shared" si="152"/>
        <v>6.1</v>
      </c>
      <c r="AE351">
        <f t="shared" si="153"/>
        <v>6.1</v>
      </c>
      <c r="AF351">
        <f t="shared" si="154"/>
        <v>5.3</v>
      </c>
      <c r="AG351" s="4">
        <f t="shared" si="155"/>
        <v>0.79999999999999982</v>
      </c>
      <c r="AH351" s="5">
        <f t="shared" si="156"/>
        <v>95.87123502153915</v>
      </c>
      <c r="AI351" s="5">
        <f t="shared" si="157"/>
        <v>0</v>
      </c>
      <c r="AK351" s="14">
        <f t="shared" si="158"/>
        <v>4.1999999999999993</v>
      </c>
      <c r="AL351" s="12">
        <f t="shared" si="159"/>
        <v>9.3483951354166663</v>
      </c>
      <c r="AM351" s="6"/>
      <c r="AN351" s="8">
        <f t="shared" si="160"/>
        <v>95.87123502153915</v>
      </c>
    </row>
    <row r="352" spans="1:40">
      <c r="A352" s="2">
        <v>41984</v>
      </c>
      <c r="B352">
        <v>4.3547519791666689</v>
      </c>
      <c r="C352">
        <v>0.04</v>
      </c>
      <c r="D352">
        <f t="shared" si="141"/>
        <v>4.3947519791666689</v>
      </c>
      <c r="E352" t="s">
        <v>1</v>
      </c>
      <c r="F352">
        <f t="shared" si="135"/>
        <v>0.16</v>
      </c>
      <c r="G352" s="6">
        <f t="shared" si="136"/>
        <v>4.2347519791666688</v>
      </c>
      <c r="H352">
        <f t="shared" si="142"/>
        <v>1.1000000000000001</v>
      </c>
      <c r="I352" s="6">
        <f t="shared" si="143"/>
        <v>3.1347519791666687</v>
      </c>
      <c r="J352" s="1">
        <f t="shared" si="144"/>
        <v>0</v>
      </c>
      <c r="K352" s="7">
        <f t="shared" si="145"/>
        <v>3.1347519791666687</v>
      </c>
      <c r="L352" s="1">
        <f t="shared" si="146"/>
        <v>1.46</v>
      </c>
      <c r="M352" s="14">
        <f t="shared" si="147"/>
        <v>1.6747519791666687</v>
      </c>
      <c r="O352" s="14">
        <f t="shared" si="148"/>
        <v>4.3947519791666689</v>
      </c>
      <c r="P352" s="16">
        <f t="shared" si="137"/>
        <v>0</v>
      </c>
      <c r="Q352" s="3"/>
      <c r="R352" s="1">
        <v>5.3</v>
      </c>
      <c r="S352" s="1">
        <f t="shared" si="138"/>
        <v>0</v>
      </c>
      <c r="T352" s="1">
        <f t="shared" si="149"/>
        <v>5.3</v>
      </c>
      <c r="U352" s="1"/>
      <c r="V352" s="1">
        <v>1.1000000000000001</v>
      </c>
      <c r="W352" s="1">
        <f t="shared" si="139"/>
        <v>0</v>
      </c>
      <c r="X352" s="11">
        <v>5</v>
      </c>
      <c r="Y352" s="1"/>
      <c r="Z352">
        <f t="shared" si="150"/>
        <v>1.1000000000000001</v>
      </c>
      <c r="AA352">
        <f t="shared" si="140"/>
        <v>0</v>
      </c>
      <c r="AB352">
        <f t="shared" si="151"/>
        <v>5</v>
      </c>
      <c r="AC352">
        <f t="shared" si="152"/>
        <v>6.1</v>
      </c>
      <c r="AE352">
        <f t="shared" si="153"/>
        <v>6.1</v>
      </c>
      <c r="AF352">
        <f t="shared" si="154"/>
        <v>5.3</v>
      </c>
      <c r="AG352" s="4">
        <f t="shared" si="155"/>
        <v>0.79999999999999982</v>
      </c>
      <c r="AH352" s="5">
        <f t="shared" si="156"/>
        <v>96.671235021539147</v>
      </c>
      <c r="AI352" s="5">
        <f t="shared" si="157"/>
        <v>0</v>
      </c>
      <c r="AK352" s="14">
        <f t="shared" si="158"/>
        <v>4.1999999999999993</v>
      </c>
      <c r="AL352" s="12">
        <f t="shared" si="159"/>
        <v>9.3947519791666689</v>
      </c>
      <c r="AM352" s="6"/>
      <c r="AN352" s="8">
        <f t="shared" si="160"/>
        <v>96.671235021539147</v>
      </c>
    </row>
    <row r="353" spans="1:40">
      <c r="A353" s="2">
        <v>41985</v>
      </c>
      <c r="B353">
        <v>4.4122087604166662</v>
      </c>
      <c r="C353">
        <v>0.04</v>
      </c>
      <c r="D353">
        <f t="shared" si="141"/>
        <v>4.4522087604166662</v>
      </c>
      <c r="E353" t="s">
        <v>1</v>
      </c>
      <c r="F353">
        <f t="shared" si="135"/>
        <v>0.16</v>
      </c>
      <c r="G353" s="6">
        <f t="shared" si="136"/>
        <v>4.2922087604166661</v>
      </c>
      <c r="H353">
        <f t="shared" si="142"/>
        <v>1.1000000000000001</v>
      </c>
      <c r="I353" s="6">
        <f t="shared" si="143"/>
        <v>3.192208760416666</v>
      </c>
      <c r="J353" s="1">
        <f t="shared" si="144"/>
        <v>0</v>
      </c>
      <c r="K353" s="7">
        <f t="shared" si="145"/>
        <v>3.192208760416666</v>
      </c>
      <c r="L353" s="1">
        <f t="shared" si="146"/>
        <v>1.46</v>
      </c>
      <c r="M353" s="14">
        <f t="shared" si="147"/>
        <v>1.732208760416666</v>
      </c>
      <c r="O353" s="14">
        <f t="shared" si="148"/>
        <v>4.4522087604166654</v>
      </c>
      <c r="P353" s="16">
        <f t="shared" si="137"/>
        <v>0</v>
      </c>
      <c r="Q353" s="3"/>
      <c r="R353" s="1">
        <v>5.3</v>
      </c>
      <c r="S353" s="1">
        <f t="shared" si="138"/>
        <v>0</v>
      </c>
      <c r="T353" s="1">
        <f t="shared" si="149"/>
        <v>5.3</v>
      </c>
      <c r="U353" s="1"/>
      <c r="V353" s="1">
        <v>1.1000000000000001</v>
      </c>
      <c r="W353" s="1">
        <f t="shared" si="139"/>
        <v>0</v>
      </c>
      <c r="X353" s="11">
        <v>5</v>
      </c>
      <c r="Y353" s="1"/>
      <c r="Z353">
        <f t="shared" si="150"/>
        <v>1.1000000000000001</v>
      </c>
      <c r="AA353">
        <f t="shared" si="140"/>
        <v>0</v>
      </c>
      <c r="AB353">
        <f t="shared" si="151"/>
        <v>5</v>
      </c>
      <c r="AC353">
        <f t="shared" si="152"/>
        <v>6.1</v>
      </c>
      <c r="AE353">
        <f t="shared" si="153"/>
        <v>6.1</v>
      </c>
      <c r="AF353">
        <f t="shared" si="154"/>
        <v>5.3</v>
      </c>
      <c r="AG353" s="4">
        <f t="shared" si="155"/>
        <v>0.79999999999999982</v>
      </c>
      <c r="AH353" s="5">
        <f t="shared" si="156"/>
        <v>97.471235021539144</v>
      </c>
      <c r="AI353" s="5">
        <f t="shared" si="157"/>
        <v>0</v>
      </c>
      <c r="AK353" s="14">
        <f t="shared" si="158"/>
        <v>4.1999999999999993</v>
      </c>
      <c r="AL353" s="12">
        <f t="shared" si="159"/>
        <v>9.4522087604166671</v>
      </c>
      <c r="AM353" s="6"/>
      <c r="AN353" s="8">
        <f t="shared" si="160"/>
        <v>97.471235021539144</v>
      </c>
    </row>
    <row r="354" spans="1:40">
      <c r="A354" s="2">
        <v>41986</v>
      </c>
      <c r="B354">
        <v>4.3967902291666672</v>
      </c>
      <c r="C354">
        <v>0.04</v>
      </c>
      <c r="D354">
        <f t="shared" si="141"/>
        <v>4.4367902291666672</v>
      </c>
      <c r="E354" t="s">
        <v>1</v>
      </c>
      <c r="F354">
        <f t="shared" si="135"/>
        <v>0.16</v>
      </c>
      <c r="G354" s="6">
        <f t="shared" si="136"/>
        <v>4.2767902291666671</v>
      </c>
      <c r="H354">
        <f t="shared" si="142"/>
        <v>1.1000000000000001</v>
      </c>
      <c r="I354" s="6">
        <f t="shared" si="143"/>
        <v>3.176790229166667</v>
      </c>
      <c r="J354" s="1">
        <f t="shared" si="144"/>
        <v>0</v>
      </c>
      <c r="K354" s="7">
        <f t="shared" si="145"/>
        <v>3.176790229166667</v>
      </c>
      <c r="L354" s="1">
        <f t="shared" si="146"/>
        <v>1.46</v>
      </c>
      <c r="M354" s="14">
        <f t="shared" si="147"/>
        <v>1.716790229166667</v>
      </c>
      <c r="O354" s="14">
        <f t="shared" si="148"/>
        <v>4.4367902291666663</v>
      </c>
      <c r="P354" s="16">
        <f t="shared" si="137"/>
        <v>0</v>
      </c>
      <c r="Q354" s="3"/>
      <c r="R354" s="1">
        <v>5.3</v>
      </c>
      <c r="S354" s="1">
        <f t="shared" si="138"/>
        <v>0</v>
      </c>
      <c r="T354" s="1">
        <f t="shared" si="149"/>
        <v>5.3</v>
      </c>
      <c r="U354" s="1"/>
      <c r="V354" s="1">
        <v>1.1000000000000001</v>
      </c>
      <c r="W354" s="1">
        <f t="shared" si="139"/>
        <v>0</v>
      </c>
      <c r="X354" s="11">
        <v>5</v>
      </c>
      <c r="Y354" s="1"/>
      <c r="Z354">
        <f t="shared" si="150"/>
        <v>1.1000000000000001</v>
      </c>
      <c r="AA354">
        <f t="shared" si="140"/>
        <v>0</v>
      </c>
      <c r="AB354">
        <f t="shared" si="151"/>
        <v>5</v>
      </c>
      <c r="AC354">
        <f t="shared" si="152"/>
        <v>6.1</v>
      </c>
      <c r="AE354">
        <f t="shared" si="153"/>
        <v>6.1</v>
      </c>
      <c r="AF354">
        <f t="shared" si="154"/>
        <v>5.3</v>
      </c>
      <c r="AG354" s="4">
        <f t="shared" si="155"/>
        <v>0.79999999999999982</v>
      </c>
      <c r="AH354" s="5">
        <f t="shared" si="156"/>
        <v>98.271235021539141</v>
      </c>
      <c r="AI354" s="5">
        <f t="shared" si="157"/>
        <v>0</v>
      </c>
      <c r="AK354" s="14">
        <f t="shared" si="158"/>
        <v>4.1999999999999993</v>
      </c>
      <c r="AL354" s="12">
        <f t="shared" si="159"/>
        <v>9.4367902291666681</v>
      </c>
      <c r="AM354" s="6"/>
      <c r="AN354" s="8">
        <f t="shared" si="160"/>
        <v>98.271235021539141</v>
      </c>
    </row>
    <row r="355" spans="1:40">
      <c r="A355" s="2">
        <v>41987</v>
      </c>
      <c r="B355">
        <v>4.3337409062499992</v>
      </c>
      <c r="C355">
        <v>0.04</v>
      </c>
      <c r="D355">
        <f t="shared" si="141"/>
        <v>4.3737409062499992</v>
      </c>
      <c r="E355" t="s">
        <v>1</v>
      </c>
      <c r="F355">
        <f t="shared" si="135"/>
        <v>0.16</v>
      </c>
      <c r="G355" s="6">
        <f t="shared" si="136"/>
        <v>4.2137409062499991</v>
      </c>
      <c r="H355">
        <f t="shared" si="142"/>
        <v>1.1000000000000001</v>
      </c>
      <c r="I355" s="6">
        <f t="shared" si="143"/>
        <v>3.113740906249999</v>
      </c>
      <c r="J355" s="1">
        <f t="shared" si="144"/>
        <v>0</v>
      </c>
      <c r="K355" s="7">
        <f t="shared" si="145"/>
        <v>3.113740906249999</v>
      </c>
      <c r="L355" s="1">
        <f t="shared" si="146"/>
        <v>1.46</v>
      </c>
      <c r="M355" s="14">
        <f t="shared" si="147"/>
        <v>1.653740906249999</v>
      </c>
      <c r="O355" s="14">
        <f t="shared" si="148"/>
        <v>4.3737409062499992</v>
      </c>
      <c r="P355" s="16">
        <f t="shared" si="137"/>
        <v>0</v>
      </c>
      <c r="Q355" s="3"/>
      <c r="R355" s="1">
        <v>5.3</v>
      </c>
      <c r="S355" s="1">
        <f t="shared" si="138"/>
        <v>0</v>
      </c>
      <c r="T355" s="1">
        <f t="shared" si="149"/>
        <v>5.3</v>
      </c>
      <c r="U355" s="1"/>
      <c r="V355" s="1">
        <v>1.1000000000000001</v>
      </c>
      <c r="W355" s="1">
        <f t="shared" si="139"/>
        <v>0</v>
      </c>
      <c r="X355" s="11">
        <v>5</v>
      </c>
      <c r="Y355" s="1"/>
      <c r="Z355">
        <f t="shared" si="150"/>
        <v>1.1000000000000001</v>
      </c>
      <c r="AA355">
        <f t="shared" si="140"/>
        <v>0</v>
      </c>
      <c r="AB355">
        <f t="shared" si="151"/>
        <v>5</v>
      </c>
      <c r="AC355">
        <f t="shared" si="152"/>
        <v>6.1</v>
      </c>
      <c r="AE355">
        <f t="shared" si="153"/>
        <v>6.1</v>
      </c>
      <c r="AF355">
        <f t="shared" si="154"/>
        <v>5.3</v>
      </c>
      <c r="AG355" s="4">
        <f t="shared" si="155"/>
        <v>0.79999999999999982</v>
      </c>
      <c r="AH355" s="5">
        <f t="shared" si="156"/>
        <v>99.071235021539138</v>
      </c>
      <c r="AI355" s="5">
        <f t="shared" si="157"/>
        <v>0</v>
      </c>
      <c r="AK355" s="14">
        <f t="shared" si="158"/>
        <v>4.1999999999999993</v>
      </c>
      <c r="AL355" s="12">
        <f t="shared" si="159"/>
        <v>9.3737409062499992</v>
      </c>
      <c r="AM355" s="6"/>
      <c r="AN355" s="8">
        <f t="shared" si="160"/>
        <v>99.071235021539138</v>
      </c>
    </row>
    <row r="356" spans="1:40">
      <c r="A356" s="2">
        <v>41988</v>
      </c>
      <c r="B356">
        <v>4.1637812291666645</v>
      </c>
      <c r="C356">
        <v>0.04</v>
      </c>
      <c r="D356">
        <f t="shared" si="141"/>
        <v>4.2037812291666645</v>
      </c>
      <c r="E356" t="s">
        <v>1</v>
      </c>
      <c r="F356">
        <f t="shared" si="135"/>
        <v>0.16</v>
      </c>
      <c r="G356" s="6">
        <f t="shared" si="136"/>
        <v>4.0437812291666644</v>
      </c>
      <c r="H356">
        <f t="shared" si="142"/>
        <v>1.1000000000000001</v>
      </c>
      <c r="I356" s="6">
        <f t="shared" si="143"/>
        <v>2.9437812291666643</v>
      </c>
      <c r="J356" s="1">
        <f t="shared" si="144"/>
        <v>0</v>
      </c>
      <c r="K356" s="7">
        <f t="shared" si="145"/>
        <v>2.9437812291666643</v>
      </c>
      <c r="L356" s="1">
        <f t="shared" si="146"/>
        <v>1.46</v>
      </c>
      <c r="M356" s="14">
        <f t="shared" si="147"/>
        <v>1.4837812291666643</v>
      </c>
      <c r="O356" s="14">
        <f t="shared" si="148"/>
        <v>4.2037812291666636</v>
      </c>
      <c r="P356" s="16">
        <f t="shared" si="137"/>
        <v>0</v>
      </c>
      <c r="Q356" s="3"/>
      <c r="R356" s="1">
        <v>5.3</v>
      </c>
      <c r="S356" s="1">
        <f t="shared" si="138"/>
        <v>0</v>
      </c>
      <c r="T356" s="1">
        <f t="shared" si="149"/>
        <v>5.3</v>
      </c>
      <c r="U356" s="1"/>
      <c r="V356" s="1">
        <v>1.1000000000000001</v>
      </c>
      <c r="W356" s="1">
        <f t="shared" si="139"/>
        <v>0</v>
      </c>
      <c r="X356" s="11">
        <v>5</v>
      </c>
      <c r="Y356" s="1"/>
      <c r="Z356">
        <f t="shared" si="150"/>
        <v>1.1000000000000001</v>
      </c>
      <c r="AA356">
        <f t="shared" si="140"/>
        <v>0</v>
      </c>
      <c r="AB356">
        <f t="shared" si="151"/>
        <v>5</v>
      </c>
      <c r="AC356">
        <f t="shared" si="152"/>
        <v>6.1</v>
      </c>
      <c r="AE356">
        <f t="shared" si="153"/>
        <v>6.1</v>
      </c>
      <c r="AF356">
        <f t="shared" si="154"/>
        <v>5.3</v>
      </c>
      <c r="AG356" s="4">
        <f t="shared" si="155"/>
        <v>0.79999999999999982</v>
      </c>
      <c r="AH356" s="5">
        <f t="shared" si="156"/>
        <v>99.871235021539135</v>
      </c>
      <c r="AI356" s="5">
        <f t="shared" si="157"/>
        <v>0</v>
      </c>
      <c r="AK356" s="14">
        <f t="shared" si="158"/>
        <v>4.1999999999999993</v>
      </c>
      <c r="AL356" s="12">
        <f t="shared" si="159"/>
        <v>9.2037812291666654</v>
      </c>
      <c r="AM356" s="6"/>
      <c r="AN356" s="8">
        <f t="shared" si="160"/>
        <v>99.871235021539135</v>
      </c>
    </row>
    <row r="357" spans="1:40">
      <c r="A357" s="2">
        <v>41989</v>
      </c>
      <c r="B357">
        <v>4.0984910416666667</v>
      </c>
      <c r="C357">
        <v>0.08</v>
      </c>
      <c r="D357">
        <f t="shared" si="141"/>
        <v>4.1784910416666667</v>
      </c>
      <c r="E357" t="s">
        <v>1</v>
      </c>
      <c r="F357">
        <f t="shared" si="135"/>
        <v>0.16</v>
      </c>
      <c r="G357" s="6">
        <f t="shared" si="136"/>
        <v>4.0184910416666666</v>
      </c>
      <c r="H357">
        <f t="shared" si="142"/>
        <v>1.1000000000000001</v>
      </c>
      <c r="I357" s="6">
        <f t="shared" si="143"/>
        <v>2.9184910416666665</v>
      </c>
      <c r="J357" s="1">
        <f t="shared" si="144"/>
        <v>0</v>
      </c>
      <c r="K357" s="7">
        <f t="shared" si="145"/>
        <v>2.9184910416666665</v>
      </c>
      <c r="L357" s="1">
        <f t="shared" si="146"/>
        <v>1.46</v>
      </c>
      <c r="M357" s="14">
        <f t="shared" si="147"/>
        <v>1.4584910416666665</v>
      </c>
      <c r="O357" s="14">
        <f t="shared" si="148"/>
        <v>4.1784910416666659</v>
      </c>
      <c r="P357" s="16">
        <f t="shared" si="137"/>
        <v>0</v>
      </c>
      <c r="Q357" s="3"/>
      <c r="R357" s="1">
        <v>5.3</v>
      </c>
      <c r="S357" s="1">
        <f t="shared" si="138"/>
        <v>0</v>
      </c>
      <c r="T357" s="1">
        <f t="shared" si="149"/>
        <v>5.3</v>
      </c>
      <c r="U357" s="1"/>
      <c r="V357" s="1">
        <v>1.1000000000000001</v>
      </c>
      <c r="W357" s="1">
        <f t="shared" si="139"/>
        <v>0</v>
      </c>
      <c r="X357" s="11">
        <v>5</v>
      </c>
      <c r="Y357" s="1"/>
      <c r="Z357">
        <f t="shared" si="150"/>
        <v>1.1000000000000001</v>
      </c>
      <c r="AA357">
        <f t="shared" si="140"/>
        <v>0</v>
      </c>
      <c r="AB357">
        <f t="shared" si="151"/>
        <v>5</v>
      </c>
      <c r="AC357">
        <f t="shared" si="152"/>
        <v>6.1</v>
      </c>
      <c r="AE357">
        <f t="shared" si="153"/>
        <v>6.1</v>
      </c>
      <c r="AF357">
        <f t="shared" si="154"/>
        <v>5.3</v>
      </c>
      <c r="AG357" s="4">
        <f t="shared" si="155"/>
        <v>0.79999999999999982</v>
      </c>
      <c r="AH357" s="5">
        <f t="shared" si="156"/>
        <v>100.67123502153913</v>
      </c>
      <c r="AI357" s="5">
        <f t="shared" si="157"/>
        <v>0</v>
      </c>
      <c r="AK357" s="14">
        <f t="shared" si="158"/>
        <v>4.1999999999999993</v>
      </c>
      <c r="AL357" s="12">
        <f t="shared" si="159"/>
        <v>9.1784910416666676</v>
      </c>
      <c r="AM357" s="6"/>
      <c r="AN357" s="8">
        <f t="shared" si="160"/>
        <v>100.67123502153913</v>
      </c>
    </row>
    <row r="358" spans="1:40">
      <c r="A358" s="2">
        <v>41990</v>
      </c>
      <c r="B358">
        <v>4.027700406250001</v>
      </c>
      <c r="C358">
        <v>0.12</v>
      </c>
      <c r="D358">
        <f t="shared" si="141"/>
        <v>4.1477004062500011</v>
      </c>
      <c r="E358" t="s">
        <v>1</v>
      </c>
      <c r="F358">
        <f t="shared" si="135"/>
        <v>0.16</v>
      </c>
      <c r="G358" s="6">
        <f t="shared" si="136"/>
        <v>3.987700406250001</v>
      </c>
      <c r="H358">
        <f t="shared" si="142"/>
        <v>1.1000000000000001</v>
      </c>
      <c r="I358" s="6">
        <f t="shared" si="143"/>
        <v>2.8877004062500009</v>
      </c>
      <c r="J358" s="1">
        <f t="shared" si="144"/>
        <v>0</v>
      </c>
      <c r="K358" s="7">
        <f t="shared" si="145"/>
        <v>2.8877004062500009</v>
      </c>
      <c r="L358" s="1">
        <f t="shared" si="146"/>
        <v>1.46</v>
      </c>
      <c r="M358" s="14">
        <f t="shared" si="147"/>
        <v>1.4277004062500009</v>
      </c>
      <c r="O358" s="14">
        <f t="shared" si="148"/>
        <v>4.1477004062500011</v>
      </c>
      <c r="P358" s="16">
        <f t="shared" si="137"/>
        <v>0</v>
      </c>
      <c r="Q358" s="3"/>
      <c r="R358" s="1">
        <v>5.3</v>
      </c>
      <c r="S358" s="1">
        <f t="shared" si="138"/>
        <v>0</v>
      </c>
      <c r="T358" s="1">
        <f t="shared" si="149"/>
        <v>5.3</v>
      </c>
      <c r="U358" s="1"/>
      <c r="V358" s="1">
        <v>1.1000000000000001</v>
      </c>
      <c r="W358" s="1">
        <f t="shared" si="139"/>
        <v>0</v>
      </c>
      <c r="X358" s="11">
        <v>5</v>
      </c>
      <c r="Y358" s="1"/>
      <c r="Z358">
        <f t="shared" si="150"/>
        <v>1.1000000000000001</v>
      </c>
      <c r="AA358">
        <f t="shared" si="140"/>
        <v>0</v>
      </c>
      <c r="AB358">
        <f t="shared" si="151"/>
        <v>5</v>
      </c>
      <c r="AC358">
        <f t="shared" si="152"/>
        <v>6.1</v>
      </c>
      <c r="AE358">
        <f t="shared" si="153"/>
        <v>6.1</v>
      </c>
      <c r="AF358">
        <f t="shared" si="154"/>
        <v>5.3</v>
      </c>
      <c r="AG358" s="4">
        <f t="shared" si="155"/>
        <v>0.79999999999999982</v>
      </c>
      <c r="AH358" s="5">
        <f t="shared" si="156"/>
        <v>101.47123502153913</v>
      </c>
      <c r="AI358" s="5">
        <f t="shared" si="157"/>
        <v>0</v>
      </c>
      <c r="AK358" s="14">
        <f t="shared" si="158"/>
        <v>4.1999999999999993</v>
      </c>
      <c r="AL358" s="12">
        <f t="shared" si="159"/>
        <v>9.1477004062500011</v>
      </c>
      <c r="AM358" s="6"/>
      <c r="AN358" s="8">
        <f t="shared" si="160"/>
        <v>101.47123502153913</v>
      </c>
    </row>
    <row r="359" spans="1:40">
      <c r="A359" s="2">
        <v>41991</v>
      </c>
      <c r="B359">
        <v>3.9136312604166696</v>
      </c>
      <c r="C359">
        <v>0.16</v>
      </c>
      <c r="D359">
        <f t="shared" si="141"/>
        <v>4.0736312604166693</v>
      </c>
      <c r="E359" t="s">
        <v>1</v>
      </c>
      <c r="F359">
        <f t="shared" si="135"/>
        <v>0.16</v>
      </c>
      <c r="G359" s="6">
        <f t="shared" si="136"/>
        <v>3.9136312604166692</v>
      </c>
      <c r="H359">
        <f t="shared" si="142"/>
        <v>1.1000000000000001</v>
      </c>
      <c r="I359" s="6">
        <f t="shared" si="143"/>
        <v>2.8136312604166691</v>
      </c>
      <c r="J359" s="1">
        <f t="shared" si="144"/>
        <v>0</v>
      </c>
      <c r="K359" s="7">
        <f t="shared" si="145"/>
        <v>2.8136312604166691</v>
      </c>
      <c r="L359" s="1">
        <f t="shared" si="146"/>
        <v>1.46</v>
      </c>
      <c r="M359" s="14">
        <f t="shared" si="147"/>
        <v>1.3536312604166691</v>
      </c>
      <c r="O359" s="14">
        <f t="shared" si="148"/>
        <v>4.0736312604166685</v>
      </c>
      <c r="P359" s="16">
        <f t="shared" si="137"/>
        <v>0</v>
      </c>
      <c r="Q359" s="3"/>
      <c r="R359" s="1">
        <v>5.3</v>
      </c>
      <c r="S359" s="1">
        <f t="shared" si="138"/>
        <v>0</v>
      </c>
      <c r="T359" s="1">
        <f t="shared" si="149"/>
        <v>5.3</v>
      </c>
      <c r="U359" s="1"/>
      <c r="V359" s="1">
        <v>1.1000000000000001</v>
      </c>
      <c r="W359" s="1">
        <f t="shared" si="139"/>
        <v>0</v>
      </c>
      <c r="X359" s="11">
        <v>5</v>
      </c>
      <c r="Y359" s="1"/>
      <c r="Z359">
        <f t="shared" si="150"/>
        <v>1.1000000000000001</v>
      </c>
      <c r="AA359">
        <f t="shared" si="140"/>
        <v>0</v>
      </c>
      <c r="AB359">
        <f t="shared" si="151"/>
        <v>5</v>
      </c>
      <c r="AC359">
        <f t="shared" si="152"/>
        <v>6.1</v>
      </c>
      <c r="AE359">
        <f t="shared" si="153"/>
        <v>6.1</v>
      </c>
      <c r="AF359">
        <f t="shared" si="154"/>
        <v>5.3</v>
      </c>
      <c r="AG359" s="4">
        <f t="shared" si="155"/>
        <v>0.79999999999999982</v>
      </c>
      <c r="AH359" s="5">
        <f t="shared" si="156"/>
        <v>102.27123502153913</v>
      </c>
      <c r="AI359" s="5">
        <f t="shared" si="157"/>
        <v>0</v>
      </c>
      <c r="AK359" s="14">
        <f t="shared" si="158"/>
        <v>4.1999999999999993</v>
      </c>
      <c r="AL359" s="12">
        <f t="shared" si="159"/>
        <v>9.0736312604166685</v>
      </c>
      <c r="AM359" s="6"/>
      <c r="AN359" s="8">
        <f t="shared" si="160"/>
        <v>102.27123502153913</v>
      </c>
    </row>
    <row r="360" spans="1:40">
      <c r="A360" s="2">
        <v>41992</v>
      </c>
      <c r="B360">
        <v>3.7583873854166678</v>
      </c>
      <c r="C360">
        <v>0.2</v>
      </c>
      <c r="D360">
        <f t="shared" si="141"/>
        <v>3.958387385416668</v>
      </c>
      <c r="E360" t="s">
        <v>1</v>
      </c>
      <c r="F360">
        <f t="shared" si="135"/>
        <v>0.16</v>
      </c>
      <c r="G360" s="6">
        <f t="shared" si="136"/>
        <v>3.7983873854166679</v>
      </c>
      <c r="H360">
        <f t="shared" si="142"/>
        <v>1.1000000000000001</v>
      </c>
      <c r="I360" s="6">
        <f t="shared" si="143"/>
        <v>2.6983873854166678</v>
      </c>
      <c r="J360" s="1">
        <f t="shared" si="144"/>
        <v>0</v>
      </c>
      <c r="K360" s="7">
        <f t="shared" si="145"/>
        <v>2.6983873854166678</v>
      </c>
      <c r="L360" s="1">
        <f t="shared" si="146"/>
        <v>1.46</v>
      </c>
      <c r="M360" s="14">
        <f t="shared" si="147"/>
        <v>1.2383873854166678</v>
      </c>
      <c r="O360" s="14">
        <f t="shared" si="148"/>
        <v>3.958387385416668</v>
      </c>
      <c r="P360" s="16">
        <f t="shared" si="137"/>
        <v>0</v>
      </c>
      <c r="Q360" s="3"/>
      <c r="R360" s="1">
        <v>5.3</v>
      </c>
      <c r="S360" s="1">
        <f t="shared" si="138"/>
        <v>0</v>
      </c>
      <c r="T360" s="1">
        <f t="shared" si="149"/>
        <v>5.3</v>
      </c>
      <c r="U360" s="1"/>
      <c r="V360" s="1">
        <v>1.1000000000000001</v>
      </c>
      <c r="W360" s="1">
        <f t="shared" si="139"/>
        <v>0</v>
      </c>
      <c r="X360" s="11">
        <v>5</v>
      </c>
      <c r="Y360" s="1"/>
      <c r="Z360">
        <f t="shared" si="150"/>
        <v>1.1000000000000001</v>
      </c>
      <c r="AA360">
        <f t="shared" si="140"/>
        <v>0</v>
      </c>
      <c r="AB360">
        <f t="shared" si="151"/>
        <v>5</v>
      </c>
      <c r="AC360">
        <f t="shared" si="152"/>
        <v>6.1</v>
      </c>
      <c r="AE360">
        <f t="shared" si="153"/>
        <v>6.1</v>
      </c>
      <c r="AF360">
        <f t="shared" si="154"/>
        <v>5.3</v>
      </c>
      <c r="AG360" s="4">
        <f t="shared" si="155"/>
        <v>0.79999999999999982</v>
      </c>
      <c r="AH360" s="5">
        <f t="shared" si="156"/>
        <v>103.07123502153912</v>
      </c>
      <c r="AI360" s="5">
        <f t="shared" si="157"/>
        <v>0</v>
      </c>
      <c r="AK360" s="14">
        <f t="shared" si="158"/>
        <v>4.1999999999999993</v>
      </c>
      <c r="AL360" s="12">
        <f t="shared" si="159"/>
        <v>8.9583873854166676</v>
      </c>
      <c r="AM360" s="6"/>
      <c r="AN360" s="8">
        <f t="shared" si="160"/>
        <v>103.07123502153912</v>
      </c>
    </row>
    <row r="361" spans="1:40">
      <c r="A361" s="2">
        <v>41993</v>
      </c>
      <c r="B361">
        <v>3.7533107083333346</v>
      </c>
      <c r="C361">
        <v>0.24000000000000002</v>
      </c>
      <c r="D361">
        <f t="shared" si="141"/>
        <v>3.9933107083333348</v>
      </c>
      <c r="E361" t="s">
        <v>1</v>
      </c>
      <c r="F361">
        <f t="shared" si="135"/>
        <v>0.16</v>
      </c>
      <c r="G361" s="6">
        <f t="shared" si="136"/>
        <v>3.8333107083333346</v>
      </c>
      <c r="H361">
        <f t="shared" si="142"/>
        <v>1.1000000000000001</v>
      </c>
      <c r="I361" s="6">
        <f t="shared" si="143"/>
        <v>2.7333107083333346</v>
      </c>
      <c r="J361" s="1">
        <f t="shared" si="144"/>
        <v>0</v>
      </c>
      <c r="K361" s="7">
        <f t="shared" si="145"/>
        <v>2.7333107083333346</v>
      </c>
      <c r="L361" s="1">
        <f t="shared" si="146"/>
        <v>1.46</v>
      </c>
      <c r="M361" s="14">
        <f t="shared" si="147"/>
        <v>1.2733107083333346</v>
      </c>
      <c r="O361" s="14">
        <f t="shared" si="148"/>
        <v>3.9933107083333348</v>
      </c>
      <c r="P361" s="16">
        <f t="shared" si="137"/>
        <v>0</v>
      </c>
      <c r="Q361" s="3"/>
      <c r="R361" s="1">
        <v>5.3</v>
      </c>
      <c r="S361" s="1">
        <f t="shared" si="138"/>
        <v>0</v>
      </c>
      <c r="T361" s="1">
        <f t="shared" si="149"/>
        <v>5.3</v>
      </c>
      <c r="U361" s="1"/>
      <c r="V361" s="1">
        <v>1.1000000000000001</v>
      </c>
      <c r="W361" s="1">
        <f t="shared" si="139"/>
        <v>0</v>
      </c>
      <c r="X361" s="11">
        <v>5</v>
      </c>
      <c r="Y361" s="1"/>
      <c r="Z361">
        <f t="shared" si="150"/>
        <v>1.1000000000000001</v>
      </c>
      <c r="AA361">
        <f t="shared" si="140"/>
        <v>0</v>
      </c>
      <c r="AB361">
        <f t="shared" si="151"/>
        <v>5</v>
      </c>
      <c r="AC361">
        <f t="shared" si="152"/>
        <v>6.1</v>
      </c>
      <c r="AE361">
        <f t="shared" si="153"/>
        <v>6.1</v>
      </c>
      <c r="AF361">
        <f t="shared" si="154"/>
        <v>5.3</v>
      </c>
      <c r="AG361" s="4">
        <f t="shared" si="155"/>
        <v>0.79999999999999982</v>
      </c>
      <c r="AH361" s="5">
        <f t="shared" si="156"/>
        <v>103.87123502153912</v>
      </c>
      <c r="AI361" s="5">
        <f t="shared" si="157"/>
        <v>0</v>
      </c>
      <c r="AK361" s="14">
        <f t="shared" si="158"/>
        <v>4.1999999999999993</v>
      </c>
      <c r="AL361" s="12">
        <f t="shared" si="159"/>
        <v>8.9933107083333343</v>
      </c>
      <c r="AM361" s="6"/>
      <c r="AN361" s="8">
        <f t="shared" si="160"/>
        <v>103.87123502153912</v>
      </c>
    </row>
    <row r="362" spans="1:40">
      <c r="A362" s="2">
        <v>41994</v>
      </c>
      <c r="B362">
        <v>3.7820215625000002</v>
      </c>
      <c r="C362">
        <v>0.28000000000000003</v>
      </c>
      <c r="D362">
        <f t="shared" si="141"/>
        <v>4.0620215625</v>
      </c>
      <c r="E362" t="s">
        <v>1</v>
      </c>
      <c r="F362">
        <f t="shared" si="135"/>
        <v>0.16</v>
      </c>
      <c r="G362" s="6">
        <f t="shared" si="136"/>
        <v>3.9020215624999999</v>
      </c>
      <c r="H362">
        <f t="shared" si="142"/>
        <v>1.1000000000000001</v>
      </c>
      <c r="I362" s="6">
        <f t="shared" si="143"/>
        <v>2.8020215624999998</v>
      </c>
      <c r="J362" s="1">
        <f t="shared" si="144"/>
        <v>0</v>
      </c>
      <c r="K362" s="7">
        <f t="shared" si="145"/>
        <v>2.8020215624999998</v>
      </c>
      <c r="L362" s="1">
        <f t="shared" si="146"/>
        <v>1.46</v>
      </c>
      <c r="M362" s="14">
        <f t="shared" si="147"/>
        <v>1.3420215624999998</v>
      </c>
      <c r="O362" s="14">
        <f t="shared" si="148"/>
        <v>4.0620215625</v>
      </c>
      <c r="P362" s="16">
        <f t="shared" si="137"/>
        <v>0</v>
      </c>
      <c r="Q362" s="3"/>
      <c r="R362" s="1">
        <v>5.3</v>
      </c>
      <c r="S362" s="1">
        <f t="shared" si="138"/>
        <v>0</v>
      </c>
      <c r="T362" s="1">
        <f t="shared" si="149"/>
        <v>5.3</v>
      </c>
      <c r="U362" s="1"/>
      <c r="V362" s="1">
        <v>1.1000000000000001</v>
      </c>
      <c r="W362" s="1">
        <f t="shared" si="139"/>
        <v>0</v>
      </c>
      <c r="X362" s="11">
        <v>5</v>
      </c>
      <c r="Y362" s="1"/>
      <c r="Z362">
        <f t="shared" si="150"/>
        <v>1.1000000000000001</v>
      </c>
      <c r="AA362">
        <f t="shared" si="140"/>
        <v>0</v>
      </c>
      <c r="AB362">
        <f t="shared" si="151"/>
        <v>5</v>
      </c>
      <c r="AC362">
        <f t="shared" si="152"/>
        <v>6.1</v>
      </c>
      <c r="AE362">
        <f t="shared" si="153"/>
        <v>6.1</v>
      </c>
      <c r="AF362">
        <f t="shared" si="154"/>
        <v>5.3</v>
      </c>
      <c r="AG362" s="4">
        <f t="shared" si="155"/>
        <v>0.79999999999999982</v>
      </c>
      <c r="AH362" s="5">
        <f t="shared" si="156"/>
        <v>104.67123502153912</v>
      </c>
      <c r="AI362" s="5">
        <f t="shared" si="157"/>
        <v>0</v>
      </c>
      <c r="AK362" s="14">
        <f t="shared" si="158"/>
        <v>4.1999999999999993</v>
      </c>
      <c r="AL362" s="12">
        <f t="shared" si="159"/>
        <v>9.0620215625</v>
      </c>
      <c r="AM362" s="6"/>
      <c r="AN362" s="8">
        <f t="shared" si="160"/>
        <v>104.67123502153912</v>
      </c>
    </row>
    <row r="363" spans="1:40">
      <c r="A363" s="2">
        <v>41995</v>
      </c>
      <c r="B363">
        <v>3.7352995312499995</v>
      </c>
      <c r="C363">
        <v>0.28000000000000003</v>
      </c>
      <c r="D363">
        <f t="shared" si="141"/>
        <v>4.0152995312499993</v>
      </c>
      <c r="E363" t="s">
        <v>1</v>
      </c>
      <c r="F363">
        <f t="shared" si="135"/>
        <v>0.16</v>
      </c>
      <c r="G363" s="6">
        <f t="shared" si="136"/>
        <v>3.8552995312499991</v>
      </c>
      <c r="H363">
        <f t="shared" si="142"/>
        <v>1.1000000000000001</v>
      </c>
      <c r="I363" s="6">
        <f t="shared" si="143"/>
        <v>2.755299531249999</v>
      </c>
      <c r="J363" s="1">
        <f t="shared" si="144"/>
        <v>0</v>
      </c>
      <c r="K363" s="7">
        <f t="shared" si="145"/>
        <v>2.755299531249999</v>
      </c>
      <c r="L363" s="1">
        <f t="shared" si="146"/>
        <v>1.46</v>
      </c>
      <c r="M363" s="14">
        <f t="shared" si="147"/>
        <v>1.2952995312499991</v>
      </c>
      <c r="O363" s="14">
        <f t="shared" si="148"/>
        <v>4.0152995312499993</v>
      </c>
      <c r="P363" s="16">
        <f t="shared" si="137"/>
        <v>0</v>
      </c>
      <c r="Q363" s="3"/>
      <c r="R363" s="1">
        <v>5.3</v>
      </c>
      <c r="S363" s="1">
        <f t="shared" si="138"/>
        <v>0</v>
      </c>
      <c r="T363" s="1">
        <f t="shared" si="149"/>
        <v>5.3</v>
      </c>
      <c r="U363" s="1"/>
      <c r="V363" s="1">
        <v>1.1000000000000001</v>
      </c>
      <c r="W363" s="1">
        <f t="shared" si="139"/>
        <v>0</v>
      </c>
      <c r="X363" s="11">
        <v>5</v>
      </c>
      <c r="Y363" s="1"/>
      <c r="Z363">
        <f t="shared" si="150"/>
        <v>1.1000000000000001</v>
      </c>
      <c r="AA363">
        <f t="shared" si="140"/>
        <v>0</v>
      </c>
      <c r="AB363">
        <f t="shared" si="151"/>
        <v>5</v>
      </c>
      <c r="AC363">
        <f t="shared" si="152"/>
        <v>6.1</v>
      </c>
      <c r="AE363">
        <f t="shared" si="153"/>
        <v>6.1</v>
      </c>
      <c r="AF363">
        <f t="shared" si="154"/>
        <v>5.3</v>
      </c>
      <c r="AG363" s="4">
        <f t="shared" si="155"/>
        <v>0.79999999999999982</v>
      </c>
      <c r="AH363" s="5">
        <f t="shared" si="156"/>
        <v>105.47123502153912</v>
      </c>
      <c r="AI363" s="5">
        <f t="shared" si="157"/>
        <v>0</v>
      </c>
      <c r="AK363" s="14">
        <f t="shared" si="158"/>
        <v>4.1999999999999993</v>
      </c>
      <c r="AL363" s="12">
        <f t="shared" si="159"/>
        <v>9.0152995312499993</v>
      </c>
      <c r="AM363" s="6"/>
      <c r="AN363" s="8">
        <f t="shared" si="160"/>
        <v>105.47123502153912</v>
      </c>
    </row>
    <row r="364" spans="1:40">
      <c r="A364" s="2">
        <v>41996</v>
      </c>
      <c r="B364">
        <v>3.6772448020833335</v>
      </c>
      <c r="C364">
        <v>0.28000000000000003</v>
      </c>
      <c r="D364">
        <f t="shared" si="141"/>
        <v>3.9572448020833333</v>
      </c>
      <c r="E364" t="s">
        <v>1</v>
      </c>
      <c r="F364">
        <f t="shared" si="135"/>
        <v>0.16</v>
      </c>
      <c r="G364" s="6">
        <f t="shared" si="136"/>
        <v>3.7972448020833331</v>
      </c>
      <c r="H364">
        <f t="shared" si="142"/>
        <v>1.1000000000000001</v>
      </c>
      <c r="I364" s="6">
        <f t="shared" si="143"/>
        <v>2.6972448020833331</v>
      </c>
      <c r="J364" s="1">
        <f t="shared" si="144"/>
        <v>0</v>
      </c>
      <c r="K364" s="7">
        <f t="shared" si="145"/>
        <v>2.6972448020833331</v>
      </c>
      <c r="L364" s="1">
        <f t="shared" si="146"/>
        <v>1.46</v>
      </c>
      <c r="M364" s="14">
        <f t="shared" si="147"/>
        <v>1.2372448020833331</v>
      </c>
      <c r="O364" s="14">
        <f t="shared" si="148"/>
        <v>3.9572448020833328</v>
      </c>
      <c r="P364" s="16">
        <f t="shared" si="137"/>
        <v>0</v>
      </c>
      <c r="Q364" s="3"/>
      <c r="R364" s="1">
        <v>5.3</v>
      </c>
      <c r="S364" s="1">
        <f t="shared" si="138"/>
        <v>0</v>
      </c>
      <c r="T364" s="1">
        <f t="shared" si="149"/>
        <v>5.3</v>
      </c>
      <c r="U364" s="1"/>
      <c r="V364" s="1">
        <v>1.1000000000000001</v>
      </c>
      <c r="W364" s="1">
        <f t="shared" si="139"/>
        <v>0</v>
      </c>
      <c r="X364" s="11">
        <v>5</v>
      </c>
      <c r="Y364" s="1"/>
      <c r="Z364">
        <f t="shared" si="150"/>
        <v>1.1000000000000001</v>
      </c>
      <c r="AA364">
        <f t="shared" si="140"/>
        <v>0</v>
      </c>
      <c r="AB364">
        <f t="shared" si="151"/>
        <v>5</v>
      </c>
      <c r="AC364">
        <f t="shared" si="152"/>
        <v>6.1</v>
      </c>
      <c r="AE364">
        <f t="shared" si="153"/>
        <v>6.1</v>
      </c>
      <c r="AF364">
        <f t="shared" si="154"/>
        <v>5.3</v>
      </c>
      <c r="AG364" s="4">
        <f t="shared" si="155"/>
        <v>0.79999999999999982</v>
      </c>
      <c r="AH364" s="5">
        <f t="shared" si="156"/>
        <v>106.27123502153911</v>
      </c>
      <c r="AI364" s="5">
        <f t="shared" si="157"/>
        <v>0</v>
      </c>
      <c r="AK364" s="14">
        <f t="shared" si="158"/>
        <v>4.1999999999999993</v>
      </c>
      <c r="AL364" s="12">
        <f t="shared" si="159"/>
        <v>8.9572448020833342</v>
      </c>
      <c r="AM364" s="6"/>
      <c r="AN364" s="8">
        <f t="shared" si="160"/>
        <v>106.27123502153911</v>
      </c>
    </row>
    <row r="365" spans="1:40">
      <c r="A365" s="2">
        <v>41997</v>
      </c>
      <c r="B365">
        <v>3.612647635416669</v>
      </c>
      <c r="C365">
        <v>0.28000000000000003</v>
      </c>
      <c r="D365">
        <f t="shared" si="141"/>
        <v>3.8926476354166688</v>
      </c>
      <c r="E365" t="s">
        <v>1</v>
      </c>
      <c r="F365">
        <f t="shared" si="135"/>
        <v>0.16</v>
      </c>
      <c r="G365" s="6">
        <f t="shared" si="136"/>
        <v>3.7326476354166687</v>
      </c>
      <c r="H365">
        <f t="shared" si="142"/>
        <v>1.1000000000000001</v>
      </c>
      <c r="I365" s="6">
        <f t="shared" si="143"/>
        <v>2.6326476354166686</v>
      </c>
      <c r="J365" s="1">
        <f t="shared" si="144"/>
        <v>0</v>
      </c>
      <c r="K365" s="7">
        <f t="shared" si="145"/>
        <v>2.6326476354166686</v>
      </c>
      <c r="L365" s="1">
        <f t="shared" si="146"/>
        <v>1.46</v>
      </c>
      <c r="M365" s="14">
        <f t="shared" si="147"/>
        <v>1.1726476354166686</v>
      </c>
      <c r="O365" s="14">
        <f t="shared" si="148"/>
        <v>3.8926476354166684</v>
      </c>
      <c r="P365" s="16">
        <f t="shared" si="137"/>
        <v>0</v>
      </c>
      <c r="Q365" s="3"/>
      <c r="R365" s="1">
        <v>5.3</v>
      </c>
      <c r="S365" s="1">
        <f t="shared" si="138"/>
        <v>0</v>
      </c>
      <c r="T365" s="1">
        <f t="shared" si="149"/>
        <v>5.3</v>
      </c>
      <c r="U365" s="1"/>
      <c r="V365" s="1">
        <v>1.1000000000000001</v>
      </c>
      <c r="W365" s="1">
        <f t="shared" si="139"/>
        <v>0</v>
      </c>
      <c r="X365" s="11">
        <v>5</v>
      </c>
      <c r="Y365" s="1"/>
      <c r="Z365">
        <f t="shared" si="150"/>
        <v>1.1000000000000001</v>
      </c>
      <c r="AA365">
        <f t="shared" si="140"/>
        <v>0</v>
      </c>
      <c r="AB365">
        <f t="shared" si="151"/>
        <v>5</v>
      </c>
      <c r="AC365">
        <f t="shared" si="152"/>
        <v>6.1</v>
      </c>
      <c r="AE365">
        <f t="shared" si="153"/>
        <v>6.1</v>
      </c>
      <c r="AF365">
        <f t="shared" si="154"/>
        <v>5.3</v>
      </c>
      <c r="AG365" s="4">
        <f t="shared" si="155"/>
        <v>0.79999999999999982</v>
      </c>
      <c r="AH365" s="5">
        <f t="shared" si="156"/>
        <v>107.07123502153911</v>
      </c>
      <c r="AI365" s="5">
        <f t="shared" si="157"/>
        <v>0</v>
      </c>
      <c r="AK365" s="14">
        <f t="shared" si="158"/>
        <v>4.1999999999999993</v>
      </c>
      <c r="AL365" s="12">
        <f t="shared" si="159"/>
        <v>8.8926476354166688</v>
      </c>
      <c r="AM365" s="6"/>
      <c r="AN365" s="8">
        <f t="shared" si="160"/>
        <v>107.07123502153911</v>
      </c>
    </row>
    <row r="366" spans="1:40">
      <c r="A366" s="2">
        <v>41998</v>
      </c>
      <c r="B366">
        <v>3.6968081458333342</v>
      </c>
      <c r="C366">
        <v>0.28000000000000003</v>
      </c>
      <c r="D366">
        <f t="shared" si="141"/>
        <v>3.976808145833334</v>
      </c>
      <c r="E366" t="s">
        <v>1</v>
      </c>
      <c r="F366">
        <f t="shared" si="135"/>
        <v>0.16</v>
      </c>
      <c r="G366" s="6">
        <f t="shared" si="136"/>
        <v>3.8168081458333338</v>
      </c>
      <c r="H366">
        <f t="shared" si="142"/>
        <v>1.1000000000000001</v>
      </c>
      <c r="I366" s="6">
        <f t="shared" si="143"/>
        <v>2.7168081458333337</v>
      </c>
      <c r="J366" s="1">
        <f t="shared" si="144"/>
        <v>0</v>
      </c>
      <c r="K366" s="7">
        <f t="shared" si="145"/>
        <v>2.7168081458333337</v>
      </c>
      <c r="L366" s="1">
        <f t="shared" si="146"/>
        <v>1.46</v>
      </c>
      <c r="M366" s="14">
        <f t="shared" si="147"/>
        <v>1.2568081458333338</v>
      </c>
      <c r="O366" s="14">
        <f t="shared" si="148"/>
        <v>3.9768081458333335</v>
      </c>
      <c r="P366" s="16">
        <f t="shared" si="137"/>
        <v>0</v>
      </c>
      <c r="Q366" s="3"/>
      <c r="R366" s="1">
        <v>5.3</v>
      </c>
      <c r="S366" s="1">
        <f t="shared" si="138"/>
        <v>0</v>
      </c>
      <c r="T366" s="1">
        <f t="shared" si="149"/>
        <v>5.3</v>
      </c>
      <c r="U366" s="1"/>
      <c r="V366" s="1">
        <v>1.1000000000000001</v>
      </c>
      <c r="W366" s="1">
        <f t="shared" si="139"/>
        <v>0</v>
      </c>
      <c r="X366" s="11">
        <v>5</v>
      </c>
      <c r="Y366" s="1"/>
      <c r="Z366">
        <f t="shared" si="150"/>
        <v>1.1000000000000001</v>
      </c>
      <c r="AA366">
        <f t="shared" si="140"/>
        <v>0</v>
      </c>
      <c r="AB366">
        <f t="shared" si="151"/>
        <v>5</v>
      </c>
      <c r="AC366">
        <f t="shared" si="152"/>
        <v>6.1</v>
      </c>
      <c r="AE366">
        <f t="shared" si="153"/>
        <v>6.1</v>
      </c>
      <c r="AF366">
        <f t="shared" si="154"/>
        <v>5.3</v>
      </c>
      <c r="AG366" s="4">
        <f t="shared" si="155"/>
        <v>0.79999999999999982</v>
      </c>
      <c r="AH366" s="5">
        <f t="shared" si="156"/>
        <v>107.87123502153911</v>
      </c>
      <c r="AI366" s="5">
        <f t="shared" si="157"/>
        <v>0</v>
      </c>
      <c r="AK366" s="14">
        <f t="shared" si="158"/>
        <v>4.1999999999999993</v>
      </c>
      <c r="AL366" s="12">
        <f t="shared" si="159"/>
        <v>8.9768081458333349</v>
      </c>
      <c r="AM366" s="6"/>
      <c r="AN366" s="8">
        <f t="shared" si="160"/>
        <v>107.87123502153911</v>
      </c>
    </row>
    <row r="367" spans="1:40">
      <c r="A367" s="2">
        <v>41999</v>
      </c>
      <c r="B367">
        <v>3.5775703125000002</v>
      </c>
      <c r="C367">
        <v>0.28000000000000003</v>
      </c>
      <c r="D367">
        <f t="shared" si="141"/>
        <v>3.8575703125</v>
      </c>
      <c r="E367" t="s">
        <v>1</v>
      </c>
      <c r="F367">
        <f t="shared" si="135"/>
        <v>0.16</v>
      </c>
      <c r="G367" s="6">
        <f t="shared" si="136"/>
        <v>3.6975703124999999</v>
      </c>
      <c r="H367">
        <f t="shared" si="142"/>
        <v>1.1000000000000001</v>
      </c>
      <c r="I367" s="6">
        <f t="shared" si="143"/>
        <v>2.5975703124999998</v>
      </c>
      <c r="J367" s="1">
        <f t="shared" si="144"/>
        <v>0</v>
      </c>
      <c r="K367" s="7">
        <f t="shared" si="145"/>
        <v>2.5975703124999998</v>
      </c>
      <c r="L367" s="1">
        <f t="shared" si="146"/>
        <v>1.46</v>
      </c>
      <c r="M367" s="14">
        <f t="shared" si="147"/>
        <v>1.1375703124999998</v>
      </c>
      <c r="O367" s="14">
        <f t="shared" si="148"/>
        <v>3.8575703124999996</v>
      </c>
      <c r="P367" s="16">
        <f t="shared" si="137"/>
        <v>0</v>
      </c>
      <c r="Q367" s="3"/>
      <c r="R367" s="1">
        <v>5.3</v>
      </c>
      <c r="S367" s="1">
        <f t="shared" si="138"/>
        <v>0</v>
      </c>
      <c r="T367" s="1">
        <f t="shared" si="149"/>
        <v>5.3</v>
      </c>
      <c r="U367" s="1"/>
      <c r="V367" s="1">
        <v>1.1000000000000001</v>
      </c>
      <c r="W367" s="1">
        <f t="shared" si="139"/>
        <v>0</v>
      </c>
      <c r="X367" s="11">
        <v>5</v>
      </c>
      <c r="Y367" s="1"/>
      <c r="Z367">
        <f t="shared" si="150"/>
        <v>1.1000000000000001</v>
      </c>
      <c r="AA367">
        <f t="shared" si="140"/>
        <v>0</v>
      </c>
      <c r="AB367">
        <f t="shared" si="151"/>
        <v>5</v>
      </c>
      <c r="AC367">
        <f t="shared" si="152"/>
        <v>6.1</v>
      </c>
      <c r="AE367">
        <f t="shared" si="153"/>
        <v>6.1</v>
      </c>
      <c r="AF367">
        <f t="shared" si="154"/>
        <v>5.3</v>
      </c>
      <c r="AG367" s="4">
        <f t="shared" si="155"/>
        <v>0.79999999999999982</v>
      </c>
      <c r="AH367" s="5">
        <f t="shared" si="156"/>
        <v>108.6712350215391</v>
      </c>
      <c r="AI367" s="5">
        <f t="shared" si="157"/>
        <v>0</v>
      </c>
      <c r="AK367" s="14">
        <f t="shared" si="158"/>
        <v>4.1999999999999993</v>
      </c>
      <c r="AL367" s="12">
        <f t="shared" si="159"/>
        <v>8.8575703125</v>
      </c>
      <c r="AM367" s="6"/>
      <c r="AN367" s="8">
        <f t="shared" si="160"/>
        <v>108.6712350215391</v>
      </c>
    </row>
    <row r="368" spans="1:40">
      <c r="A368" s="2">
        <v>42000</v>
      </c>
      <c r="B368">
        <v>3.5077064999999994</v>
      </c>
      <c r="C368">
        <v>0.28000000000000003</v>
      </c>
      <c r="D368">
        <f t="shared" si="141"/>
        <v>3.7877064999999996</v>
      </c>
      <c r="E368" t="s">
        <v>1</v>
      </c>
      <c r="F368">
        <f t="shared" si="135"/>
        <v>0.16</v>
      </c>
      <c r="G368" s="6">
        <f t="shared" si="136"/>
        <v>3.6277064999999995</v>
      </c>
      <c r="H368">
        <f t="shared" si="142"/>
        <v>1.1000000000000001</v>
      </c>
      <c r="I368" s="6">
        <f t="shared" si="143"/>
        <v>2.5277064999999994</v>
      </c>
      <c r="J368" s="1">
        <f t="shared" si="144"/>
        <v>0</v>
      </c>
      <c r="K368" s="7">
        <f t="shared" si="145"/>
        <v>2.5277064999999994</v>
      </c>
      <c r="L368" s="1">
        <f t="shared" si="146"/>
        <v>1.46</v>
      </c>
      <c r="M368" s="14">
        <f t="shared" si="147"/>
        <v>1.0677064999999994</v>
      </c>
      <c r="O368" s="14">
        <f t="shared" si="148"/>
        <v>3.7877064999999992</v>
      </c>
      <c r="P368" s="16">
        <f t="shared" si="137"/>
        <v>0</v>
      </c>
      <c r="Q368" s="3"/>
      <c r="R368" s="1">
        <v>5.3</v>
      </c>
      <c r="S368" s="1">
        <f t="shared" si="138"/>
        <v>0</v>
      </c>
      <c r="T368" s="1">
        <f t="shared" si="149"/>
        <v>5.3</v>
      </c>
      <c r="U368" s="1"/>
      <c r="V368" s="1">
        <v>1.1000000000000001</v>
      </c>
      <c r="W368" s="1">
        <f t="shared" si="139"/>
        <v>0</v>
      </c>
      <c r="X368" s="11">
        <v>5</v>
      </c>
      <c r="Y368" s="1"/>
      <c r="Z368">
        <f t="shared" si="150"/>
        <v>1.1000000000000001</v>
      </c>
      <c r="AA368">
        <f t="shared" si="140"/>
        <v>0</v>
      </c>
      <c r="AB368">
        <f t="shared" si="151"/>
        <v>5</v>
      </c>
      <c r="AC368">
        <f t="shared" si="152"/>
        <v>6.1</v>
      </c>
      <c r="AE368">
        <f t="shared" si="153"/>
        <v>6.1</v>
      </c>
      <c r="AF368">
        <f t="shared" si="154"/>
        <v>5.3</v>
      </c>
      <c r="AG368" s="4">
        <f t="shared" si="155"/>
        <v>0.79999999999999982</v>
      </c>
      <c r="AH368" s="5">
        <f t="shared" si="156"/>
        <v>109.4712350215391</v>
      </c>
      <c r="AI368" s="5">
        <f t="shared" si="157"/>
        <v>0</v>
      </c>
      <c r="AK368" s="14">
        <f t="shared" si="158"/>
        <v>4.1999999999999993</v>
      </c>
      <c r="AL368" s="12">
        <f t="shared" si="159"/>
        <v>8.7877064999999988</v>
      </c>
      <c r="AM368" s="6"/>
      <c r="AN368" s="8">
        <f t="shared" si="160"/>
        <v>109.4712350215391</v>
      </c>
    </row>
    <row r="369" spans="1:40">
      <c r="A369" s="2">
        <v>42001</v>
      </c>
      <c r="B369">
        <v>3.4373961041666674</v>
      </c>
      <c r="C369">
        <v>0.28000000000000003</v>
      </c>
      <c r="D369">
        <f t="shared" si="141"/>
        <v>3.7173961041666672</v>
      </c>
      <c r="E369" t="s">
        <v>1</v>
      </c>
      <c r="F369">
        <f t="shared" si="135"/>
        <v>0.16</v>
      </c>
      <c r="G369" s="6">
        <f t="shared" si="136"/>
        <v>3.5573961041666671</v>
      </c>
      <c r="H369">
        <f t="shared" si="142"/>
        <v>1.1000000000000001</v>
      </c>
      <c r="I369" s="6">
        <f t="shared" si="143"/>
        <v>2.457396104166667</v>
      </c>
      <c r="J369" s="1">
        <f t="shared" si="144"/>
        <v>0</v>
      </c>
      <c r="K369" s="7">
        <f t="shared" si="145"/>
        <v>2.457396104166667</v>
      </c>
      <c r="L369" s="1">
        <f t="shared" si="146"/>
        <v>1.46</v>
      </c>
      <c r="M369" s="14">
        <f t="shared" si="147"/>
        <v>0.99739610416666702</v>
      </c>
      <c r="O369" s="14">
        <f t="shared" si="148"/>
        <v>3.7173961041666668</v>
      </c>
      <c r="P369" s="16">
        <f t="shared" si="137"/>
        <v>0</v>
      </c>
      <c r="Q369" s="3"/>
      <c r="R369" s="1">
        <v>5.3</v>
      </c>
      <c r="S369" s="1">
        <f t="shared" si="138"/>
        <v>0</v>
      </c>
      <c r="T369" s="1">
        <f t="shared" si="149"/>
        <v>5.3</v>
      </c>
      <c r="U369" s="1"/>
      <c r="V369" s="1">
        <v>1.1000000000000001</v>
      </c>
      <c r="W369" s="1">
        <f t="shared" si="139"/>
        <v>0</v>
      </c>
      <c r="X369" s="11">
        <v>5</v>
      </c>
      <c r="Y369" s="1"/>
      <c r="Z369">
        <f t="shared" si="150"/>
        <v>1.1000000000000001</v>
      </c>
      <c r="AA369">
        <f t="shared" si="140"/>
        <v>0</v>
      </c>
      <c r="AB369">
        <f t="shared" si="151"/>
        <v>5</v>
      </c>
      <c r="AC369">
        <f t="shared" si="152"/>
        <v>6.1</v>
      </c>
      <c r="AE369">
        <f t="shared" si="153"/>
        <v>6.1</v>
      </c>
      <c r="AF369">
        <f t="shared" si="154"/>
        <v>5.3</v>
      </c>
      <c r="AG369" s="4">
        <f t="shared" si="155"/>
        <v>0.79999999999999982</v>
      </c>
      <c r="AH369" s="5">
        <f t="shared" si="156"/>
        <v>110.2712350215391</v>
      </c>
      <c r="AI369" s="5">
        <f t="shared" si="157"/>
        <v>0</v>
      </c>
      <c r="AK369" s="14">
        <f t="shared" si="158"/>
        <v>4.1999999999999993</v>
      </c>
      <c r="AL369" s="12">
        <f t="shared" si="159"/>
        <v>8.7173961041666672</v>
      </c>
      <c r="AM369" s="6"/>
      <c r="AN369" s="8">
        <f t="shared" si="160"/>
        <v>110.2712350215391</v>
      </c>
    </row>
    <row r="370" spans="1:40">
      <c r="A370" s="2">
        <v>42002</v>
      </c>
      <c r="B370">
        <v>3.369791989583335</v>
      </c>
      <c r="C370">
        <v>0.28000000000000003</v>
      </c>
      <c r="D370">
        <f t="shared" si="141"/>
        <v>3.6497919895833348</v>
      </c>
      <c r="E370" t="s">
        <v>1</v>
      </c>
      <c r="F370">
        <f t="shared" si="135"/>
        <v>0.16</v>
      </c>
      <c r="G370" s="6">
        <f t="shared" si="136"/>
        <v>3.4897919895833347</v>
      </c>
      <c r="H370">
        <f t="shared" si="142"/>
        <v>1.1000000000000001</v>
      </c>
      <c r="I370" s="6">
        <f t="shared" si="143"/>
        <v>2.3897919895833346</v>
      </c>
      <c r="J370" s="1">
        <f t="shared" si="144"/>
        <v>0</v>
      </c>
      <c r="K370" s="7">
        <f t="shared" si="145"/>
        <v>2.3897919895833346</v>
      </c>
      <c r="L370" s="1">
        <f t="shared" si="146"/>
        <v>1.46</v>
      </c>
      <c r="M370" s="14">
        <f t="shared" si="147"/>
        <v>0.92979198958333464</v>
      </c>
      <c r="O370" s="14">
        <f t="shared" si="148"/>
        <v>3.6497919895833344</v>
      </c>
      <c r="P370" s="16">
        <f t="shared" si="137"/>
        <v>0</v>
      </c>
      <c r="Q370" s="3"/>
      <c r="R370" s="1">
        <v>5.3</v>
      </c>
      <c r="S370" s="1">
        <f t="shared" si="138"/>
        <v>0</v>
      </c>
      <c r="T370" s="1">
        <f t="shared" si="149"/>
        <v>5.3</v>
      </c>
      <c r="U370" s="1"/>
      <c r="V370" s="1">
        <v>1.1000000000000001</v>
      </c>
      <c r="W370" s="1">
        <f t="shared" si="139"/>
        <v>0</v>
      </c>
      <c r="X370" s="11">
        <v>5</v>
      </c>
      <c r="Y370" s="1"/>
      <c r="Z370">
        <f t="shared" si="150"/>
        <v>1.1000000000000001</v>
      </c>
      <c r="AA370">
        <f t="shared" si="140"/>
        <v>0</v>
      </c>
      <c r="AB370">
        <f t="shared" si="151"/>
        <v>5</v>
      </c>
      <c r="AC370">
        <f t="shared" si="152"/>
        <v>6.1</v>
      </c>
      <c r="AE370">
        <f t="shared" si="153"/>
        <v>6.1</v>
      </c>
      <c r="AF370">
        <f t="shared" si="154"/>
        <v>5.3</v>
      </c>
      <c r="AG370" s="4">
        <f t="shared" si="155"/>
        <v>0.79999999999999982</v>
      </c>
      <c r="AH370" s="5">
        <f t="shared" si="156"/>
        <v>111.0712350215391</v>
      </c>
      <c r="AI370" s="5">
        <f t="shared" si="157"/>
        <v>0</v>
      </c>
      <c r="AK370" s="14">
        <f t="shared" si="158"/>
        <v>4.1999999999999993</v>
      </c>
      <c r="AL370" s="12">
        <f t="shared" si="159"/>
        <v>8.6497919895833348</v>
      </c>
      <c r="AM370" s="6"/>
      <c r="AN370" s="8">
        <f t="shared" si="160"/>
        <v>111.0712350215391</v>
      </c>
    </row>
    <row r="371" spans="1:40">
      <c r="A371" s="2">
        <v>42003</v>
      </c>
      <c r="B371">
        <v>3.3703150520833334</v>
      </c>
      <c r="D371">
        <f t="shared" si="141"/>
        <v>3.3703150520833334</v>
      </c>
      <c r="E371" t="s">
        <v>1</v>
      </c>
      <c r="F371">
        <f t="shared" si="135"/>
        <v>0.16</v>
      </c>
      <c r="G371" s="6">
        <f t="shared" si="136"/>
        <v>3.2103150520833332</v>
      </c>
      <c r="H371">
        <f t="shared" si="142"/>
        <v>1.1000000000000001</v>
      </c>
      <c r="I371" s="6">
        <f t="shared" si="143"/>
        <v>2.1103150520833331</v>
      </c>
      <c r="J371" s="1">
        <f t="shared" si="144"/>
        <v>0</v>
      </c>
      <c r="K371" s="7">
        <f t="shared" si="145"/>
        <v>2.1103150520833331</v>
      </c>
      <c r="L371" s="1">
        <f t="shared" si="146"/>
        <v>1.46</v>
      </c>
      <c r="M371" s="14">
        <f t="shared" si="147"/>
        <v>0.65031505208333318</v>
      </c>
      <c r="O371" s="14">
        <f t="shared" si="148"/>
        <v>3.3703150520833334</v>
      </c>
      <c r="P371" s="16">
        <f t="shared" si="137"/>
        <v>0</v>
      </c>
      <c r="Q371" s="3"/>
      <c r="R371" s="1">
        <v>5.3</v>
      </c>
      <c r="S371" s="1">
        <f t="shared" si="138"/>
        <v>0</v>
      </c>
      <c r="T371" s="1">
        <f t="shared" si="149"/>
        <v>5.3</v>
      </c>
      <c r="U371" s="1"/>
      <c r="V371" s="1">
        <v>1.1000000000000001</v>
      </c>
      <c r="W371" s="1">
        <f t="shared" si="139"/>
        <v>0</v>
      </c>
      <c r="X371" s="11">
        <v>5</v>
      </c>
      <c r="Y371" s="1"/>
      <c r="Z371">
        <f t="shared" si="150"/>
        <v>1.1000000000000001</v>
      </c>
      <c r="AA371">
        <f t="shared" si="140"/>
        <v>0</v>
      </c>
      <c r="AB371">
        <f t="shared" si="151"/>
        <v>5</v>
      </c>
      <c r="AC371">
        <f t="shared" si="152"/>
        <v>6.1</v>
      </c>
      <c r="AE371">
        <f t="shared" si="153"/>
        <v>6.1</v>
      </c>
      <c r="AF371">
        <f t="shared" si="154"/>
        <v>5.3</v>
      </c>
      <c r="AG371" s="4">
        <f t="shared" si="155"/>
        <v>0.79999999999999982</v>
      </c>
      <c r="AH371" s="5">
        <f t="shared" si="156"/>
        <v>111.87123502153909</v>
      </c>
      <c r="AI371" s="5">
        <f t="shared" si="157"/>
        <v>0</v>
      </c>
      <c r="AK371" s="14">
        <f t="shared" si="158"/>
        <v>4.1999999999999993</v>
      </c>
      <c r="AL371" s="12">
        <f t="shared" si="159"/>
        <v>8.3703150520833329</v>
      </c>
      <c r="AM371" s="6"/>
      <c r="AN371" s="8">
        <f t="shared" si="160"/>
        <v>111.87123502153909</v>
      </c>
    </row>
    <row r="372" spans="1:40">
      <c r="A372" s="2">
        <v>42004</v>
      </c>
      <c r="B372">
        <v>3.2184643749999986</v>
      </c>
      <c r="D372">
        <f t="shared" si="141"/>
        <v>3.2184643749999986</v>
      </c>
      <c r="E372" t="s">
        <v>1</v>
      </c>
      <c r="F372">
        <f t="shared" si="135"/>
        <v>0.16</v>
      </c>
      <c r="G372" s="6">
        <f t="shared" si="136"/>
        <v>3.0584643749999985</v>
      </c>
      <c r="H372">
        <f t="shared" si="142"/>
        <v>1.1000000000000001</v>
      </c>
      <c r="I372" s="6">
        <f t="shared" si="143"/>
        <v>1.9584643749999984</v>
      </c>
      <c r="J372" s="1">
        <f t="shared" si="144"/>
        <v>0</v>
      </c>
      <c r="K372" s="7">
        <f t="shared" si="145"/>
        <v>1.9584643749999984</v>
      </c>
      <c r="L372" s="1">
        <f t="shared" si="146"/>
        <v>1.46</v>
      </c>
      <c r="M372" s="14">
        <f t="shared" si="147"/>
        <v>0.49846437499999841</v>
      </c>
      <c r="O372" s="14">
        <f t="shared" si="148"/>
        <v>3.2184643749999986</v>
      </c>
      <c r="P372" s="16">
        <f t="shared" si="137"/>
        <v>0</v>
      </c>
      <c r="Q372" s="3"/>
      <c r="R372" s="1">
        <v>5.3</v>
      </c>
      <c r="S372" s="1">
        <f t="shared" si="138"/>
        <v>0</v>
      </c>
      <c r="T372" s="1">
        <f t="shared" si="149"/>
        <v>5.3</v>
      </c>
      <c r="U372" s="1"/>
      <c r="V372" s="1">
        <v>1.1000000000000001</v>
      </c>
      <c r="W372" s="1">
        <f t="shared" si="139"/>
        <v>0</v>
      </c>
      <c r="X372" s="11">
        <v>5</v>
      </c>
      <c r="Y372" s="1"/>
      <c r="Z372">
        <f t="shared" si="150"/>
        <v>1.1000000000000001</v>
      </c>
      <c r="AA372">
        <f t="shared" si="140"/>
        <v>0</v>
      </c>
      <c r="AB372">
        <f t="shared" si="151"/>
        <v>5</v>
      </c>
      <c r="AC372">
        <f t="shared" si="152"/>
        <v>6.1</v>
      </c>
      <c r="AE372">
        <f t="shared" si="153"/>
        <v>6.1</v>
      </c>
      <c r="AF372">
        <f t="shared" si="154"/>
        <v>5.3</v>
      </c>
      <c r="AG372" s="4">
        <f t="shared" si="155"/>
        <v>0.79999999999999982</v>
      </c>
      <c r="AH372" s="5">
        <f t="shared" si="156"/>
        <v>112.67123502153909</v>
      </c>
      <c r="AI372" s="5">
        <f t="shared" si="157"/>
        <v>0</v>
      </c>
      <c r="AK372" s="14">
        <f t="shared" si="158"/>
        <v>4.1999999999999993</v>
      </c>
      <c r="AL372" s="12">
        <f t="shared" si="159"/>
        <v>8.2184643749999982</v>
      </c>
      <c r="AM372" s="6"/>
      <c r="AN372" s="8">
        <f t="shared" si="160"/>
        <v>112.67123502153909</v>
      </c>
    </row>
    <row r="373" spans="1:40">
      <c r="A373" s="2">
        <v>42005</v>
      </c>
      <c r="B373">
        <v>3.1429967708333328</v>
      </c>
      <c r="D373">
        <f t="shared" si="141"/>
        <v>3.1429967708333328</v>
      </c>
      <c r="E373" t="s">
        <v>1</v>
      </c>
      <c r="F373">
        <f t="shared" si="135"/>
        <v>0.16</v>
      </c>
      <c r="G373" s="6">
        <f t="shared" si="136"/>
        <v>2.9829967708333327</v>
      </c>
      <c r="H373">
        <f t="shared" si="142"/>
        <v>1.1000000000000001</v>
      </c>
      <c r="I373" s="6">
        <f t="shared" si="143"/>
        <v>1.8829967708333326</v>
      </c>
      <c r="J373" s="1">
        <f t="shared" si="144"/>
        <v>0</v>
      </c>
      <c r="K373" s="7">
        <f t="shared" si="145"/>
        <v>1.8829967708333326</v>
      </c>
      <c r="L373" s="1">
        <f t="shared" si="146"/>
        <v>1.46</v>
      </c>
      <c r="M373" s="14">
        <f t="shared" si="147"/>
        <v>0.42299677083333265</v>
      </c>
      <c r="O373" s="14">
        <f t="shared" si="148"/>
        <v>3.1429967708333328</v>
      </c>
      <c r="P373" s="16">
        <f t="shared" si="137"/>
        <v>0</v>
      </c>
      <c r="Q373" s="3"/>
      <c r="R373" s="1">
        <v>5.3</v>
      </c>
      <c r="S373" s="1">
        <f t="shared" si="138"/>
        <v>0</v>
      </c>
      <c r="T373" s="1">
        <f t="shared" si="149"/>
        <v>5.3</v>
      </c>
      <c r="U373" s="1"/>
      <c r="V373" s="1">
        <v>1.1000000000000001</v>
      </c>
      <c r="W373" s="1">
        <f t="shared" si="139"/>
        <v>0</v>
      </c>
      <c r="X373" s="11">
        <v>5</v>
      </c>
      <c r="Y373" s="1"/>
      <c r="Z373">
        <f t="shared" si="150"/>
        <v>1.1000000000000001</v>
      </c>
      <c r="AA373">
        <f t="shared" si="140"/>
        <v>0</v>
      </c>
      <c r="AB373">
        <f t="shared" si="151"/>
        <v>5</v>
      </c>
      <c r="AC373">
        <f t="shared" si="152"/>
        <v>6.1</v>
      </c>
      <c r="AE373">
        <f t="shared" si="153"/>
        <v>6.1</v>
      </c>
      <c r="AF373">
        <f t="shared" si="154"/>
        <v>5.3</v>
      </c>
      <c r="AG373" s="4">
        <f t="shared" si="155"/>
        <v>0.79999999999999982</v>
      </c>
      <c r="AH373" s="5">
        <f t="shared" si="156"/>
        <v>113.47123502153909</v>
      </c>
      <c r="AI373" s="5">
        <f t="shared" si="157"/>
        <v>0</v>
      </c>
      <c r="AK373" s="14">
        <f t="shared" si="158"/>
        <v>4.1999999999999993</v>
      </c>
      <c r="AL373" s="12">
        <f t="shared" si="159"/>
        <v>8.1429967708333333</v>
      </c>
      <c r="AM373" s="6"/>
      <c r="AN373" s="8">
        <f t="shared" si="160"/>
        <v>113.47123502153909</v>
      </c>
    </row>
    <row r="374" spans="1:40">
      <c r="A374" s="2">
        <v>42006</v>
      </c>
      <c r="B374">
        <v>2.9405640520833338</v>
      </c>
      <c r="D374">
        <f t="shared" si="141"/>
        <v>2.9405640520833338</v>
      </c>
      <c r="E374" t="s">
        <v>1</v>
      </c>
      <c r="F374">
        <f t="shared" si="135"/>
        <v>0.16</v>
      </c>
      <c r="G374" s="6">
        <f t="shared" si="136"/>
        <v>2.7805640520833337</v>
      </c>
      <c r="H374">
        <f t="shared" si="142"/>
        <v>1.1000000000000001</v>
      </c>
      <c r="I374" s="6">
        <f t="shared" si="143"/>
        <v>1.6805640520833336</v>
      </c>
      <c r="J374" s="1">
        <f t="shared" si="144"/>
        <v>0</v>
      </c>
      <c r="K374" s="7">
        <f t="shared" si="145"/>
        <v>1.6805640520833336</v>
      </c>
      <c r="L374" s="1">
        <f t="shared" si="146"/>
        <v>1.46</v>
      </c>
      <c r="M374" s="14">
        <f t="shared" si="147"/>
        <v>0.22056405208333363</v>
      </c>
      <c r="O374" s="14">
        <f t="shared" si="148"/>
        <v>2.9405640520833334</v>
      </c>
      <c r="P374" s="16">
        <f t="shared" si="137"/>
        <v>0</v>
      </c>
      <c r="Q374" s="3"/>
      <c r="R374" s="1">
        <v>5.3</v>
      </c>
      <c r="S374" s="1">
        <f t="shared" si="138"/>
        <v>0</v>
      </c>
      <c r="T374" s="1">
        <f t="shared" si="149"/>
        <v>5.3</v>
      </c>
      <c r="U374" s="1"/>
      <c r="V374" s="1">
        <v>1.1000000000000001</v>
      </c>
      <c r="W374" s="1">
        <f t="shared" si="139"/>
        <v>0</v>
      </c>
      <c r="X374" s="11">
        <v>5</v>
      </c>
      <c r="Y374" s="1"/>
      <c r="Z374">
        <f t="shared" si="150"/>
        <v>1.1000000000000001</v>
      </c>
      <c r="AA374">
        <f t="shared" si="140"/>
        <v>0</v>
      </c>
      <c r="AB374">
        <f t="shared" si="151"/>
        <v>5</v>
      </c>
      <c r="AC374">
        <f t="shared" si="152"/>
        <v>6.1</v>
      </c>
      <c r="AE374">
        <f t="shared" si="153"/>
        <v>6.1</v>
      </c>
      <c r="AF374">
        <f t="shared" si="154"/>
        <v>5.3</v>
      </c>
      <c r="AG374" s="4">
        <f t="shared" si="155"/>
        <v>0.79999999999999982</v>
      </c>
      <c r="AH374" s="5">
        <f t="shared" si="156"/>
        <v>114.27123502153908</v>
      </c>
      <c r="AI374" s="5">
        <f t="shared" si="157"/>
        <v>0</v>
      </c>
      <c r="AK374" s="14">
        <f t="shared" si="158"/>
        <v>4.1999999999999993</v>
      </c>
      <c r="AL374" s="12">
        <f t="shared" si="159"/>
        <v>7.9405640520833334</v>
      </c>
      <c r="AM374" s="6"/>
      <c r="AN374" s="8">
        <f t="shared" si="160"/>
        <v>114.27123502153908</v>
      </c>
    </row>
    <row r="375" spans="1:40">
      <c r="A375" s="2">
        <v>42007</v>
      </c>
      <c r="B375">
        <v>2.9123958749999996</v>
      </c>
      <c r="D375">
        <f t="shared" si="141"/>
        <v>2.9123958749999996</v>
      </c>
      <c r="E375" t="s">
        <v>1</v>
      </c>
      <c r="F375">
        <f t="shared" si="135"/>
        <v>0.16</v>
      </c>
      <c r="G375" s="6">
        <f t="shared" si="136"/>
        <v>2.7523958749999995</v>
      </c>
      <c r="H375">
        <f t="shared" si="142"/>
        <v>1.1000000000000001</v>
      </c>
      <c r="I375" s="6">
        <f t="shared" si="143"/>
        <v>1.6523958749999994</v>
      </c>
      <c r="J375" s="1">
        <f t="shared" si="144"/>
        <v>0</v>
      </c>
      <c r="K375" s="7">
        <f t="shared" si="145"/>
        <v>1.6523958749999994</v>
      </c>
      <c r="L375" s="1">
        <f t="shared" si="146"/>
        <v>1.46</v>
      </c>
      <c r="M375" s="14">
        <f t="shared" si="147"/>
        <v>0.19239587499999944</v>
      </c>
      <c r="O375" s="14">
        <f t="shared" si="148"/>
        <v>2.9123958749999996</v>
      </c>
      <c r="P375" s="16">
        <f t="shared" si="137"/>
        <v>0</v>
      </c>
      <c r="Q375" s="3"/>
      <c r="R375" s="1">
        <v>5.3</v>
      </c>
      <c r="S375" s="1">
        <f t="shared" si="138"/>
        <v>0</v>
      </c>
      <c r="T375" s="1">
        <f t="shared" si="149"/>
        <v>5.3</v>
      </c>
      <c r="U375" s="1"/>
      <c r="V375" s="1">
        <v>1.1000000000000001</v>
      </c>
      <c r="W375" s="1">
        <f t="shared" si="139"/>
        <v>0</v>
      </c>
      <c r="X375" s="11">
        <v>5</v>
      </c>
      <c r="Y375" s="1"/>
      <c r="Z375">
        <f t="shared" si="150"/>
        <v>1.1000000000000001</v>
      </c>
      <c r="AA375">
        <f t="shared" si="140"/>
        <v>0</v>
      </c>
      <c r="AB375">
        <f t="shared" si="151"/>
        <v>5</v>
      </c>
      <c r="AC375">
        <f t="shared" si="152"/>
        <v>6.1</v>
      </c>
      <c r="AE375">
        <f t="shared" si="153"/>
        <v>6.1</v>
      </c>
      <c r="AF375">
        <f t="shared" si="154"/>
        <v>5.3</v>
      </c>
      <c r="AG375" s="4">
        <f t="shared" si="155"/>
        <v>0.79999999999999982</v>
      </c>
      <c r="AH375" s="5">
        <f t="shared" si="156"/>
        <v>115.07123502153908</v>
      </c>
      <c r="AI375" s="5">
        <f t="shared" si="157"/>
        <v>0</v>
      </c>
      <c r="AK375" s="14">
        <f t="shared" si="158"/>
        <v>4.1999999999999993</v>
      </c>
      <c r="AL375" s="12">
        <f t="shared" si="159"/>
        <v>7.9123958749999996</v>
      </c>
      <c r="AM375" s="6"/>
      <c r="AN375" s="8">
        <f t="shared" si="160"/>
        <v>115.07123502153908</v>
      </c>
    </row>
    <row r="376" spans="1:40">
      <c r="A376" s="2">
        <v>42008</v>
      </c>
      <c r="B376">
        <v>2.7884351354166661</v>
      </c>
      <c r="D376">
        <f t="shared" si="141"/>
        <v>2.7884351354166661</v>
      </c>
      <c r="E376" t="s">
        <v>1</v>
      </c>
      <c r="F376">
        <f t="shared" si="135"/>
        <v>0.16</v>
      </c>
      <c r="G376" s="6">
        <f t="shared" si="136"/>
        <v>2.628435135416666</v>
      </c>
      <c r="H376">
        <f t="shared" si="142"/>
        <v>1.1000000000000001</v>
      </c>
      <c r="I376" s="6">
        <f t="shared" si="143"/>
        <v>1.5284351354166659</v>
      </c>
      <c r="J376" s="1">
        <f t="shared" si="144"/>
        <v>0</v>
      </c>
      <c r="K376" s="7">
        <f t="shared" si="145"/>
        <v>1.5284351354166659</v>
      </c>
      <c r="L376" s="1">
        <f t="shared" si="146"/>
        <v>1.46</v>
      </c>
      <c r="M376" s="14">
        <f t="shared" si="147"/>
        <v>6.8435135416665904E-2</v>
      </c>
      <c r="O376" s="14">
        <f t="shared" si="148"/>
        <v>2.7884351354166661</v>
      </c>
      <c r="P376" s="16">
        <f t="shared" si="137"/>
        <v>0</v>
      </c>
      <c r="Q376" s="3"/>
      <c r="R376" s="1">
        <v>5.3</v>
      </c>
      <c r="S376" s="1">
        <f t="shared" si="138"/>
        <v>0</v>
      </c>
      <c r="T376" s="1">
        <f t="shared" si="149"/>
        <v>5.3</v>
      </c>
      <c r="U376" s="1"/>
      <c r="V376" s="1">
        <v>1.1000000000000001</v>
      </c>
      <c r="W376" s="1">
        <f t="shared" si="139"/>
        <v>0</v>
      </c>
      <c r="X376" s="11">
        <v>5</v>
      </c>
      <c r="Y376" s="1"/>
      <c r="Z376">
        <f t="shared" si="150"/>
        <v>1.1000000000000001</v>
      </c>
      <c r="AA376">
        <f t="shared" si="140"/>
        <v>0</v>
      </c>
      <c r="AB376">
        <f t="shared" si="151"/>
        <v>5</v>
      </c>
      <c r="AC376">
        <f t="shared" si="152"/>
        <v>6.1</v>
      </c>
      <c r="AE376">
        <f t="shared" si="153"/>
        <v>6.1</v>
      </c>
      <c r="AF376">
        <f t="shared" si="154"/>
        <v>5.3</v>
      </c>
      <c r="AG376" s="4">
        <f t="shared" si="155"/>
        <v>0.79999999999999982</v>
      </c>
      <c r="AH376" s="5">
        <f t="shared" si="156"/>
        <v>115.87123502153908</v>
      </c>
      <c r="AI376" s="5">
        <f t="shared" si="157"/>
        <v>0</v>
      </c>
      <c r="AK376" s="14">
        <f t="shared" si="158"/>
        <v>4.1999999999999993</v>
      </c>
      <c r="AL376" s="12">
        <f t="shared" si="159"/>
        <v>7.7884351354166661</v>
      </c>
      <c r="AM376" s="6"/>
      <c r="AN376" s="8">
        <f t="shared" si="160"/>
        <v>115.87123502153908</v>
      </c>
    </row>
    <row r="377" spans="1:40">
      <c r="A377" s="2">
        <v>42009</v>
      </c>
      <c r="B377">
        <v>2.7647040208333329</v>
      </c>
      <c r="D377">
        <f t="shared" si="141"/>
        <v>2.7647040208333329</v>
      </c>
      <c r="E377" t="s">
        <v>1</v>
      </c>
      <c r="F377">
        <f t="shared" si="135"/>
        <v>0.16</v>
      </c>
      <c r="G377" s="6">
        <f t="shared" si="136"/>
        <v>2.6047040208333327</v>
      </c>
      <c r="H377">
        <f t="shared" si="142"/>
        <v>1.1000000000000001</v>
      </c>
      <c r="I377" s="6">
        <f t="shared" si="143"/>
        <v>1.5047040208333327</v>
      </c>
      <c r="J377" s="1">
        <f t="shared" si="144"/>
        <v>0</v>
      </c>
      <c r="K377" s="7">
        <f t="shared" si="145"/>
        <v>1.5047040208333327</v>
      </c>
      <c r="L377" s="1">
        <f t="shared" si="146"/>
        <v>1.46</v>
      </c>
      <c r="M377" s="14">
        <f t="shared" si="147"/>
        <v>4.4704020833332692E-2</v>
      </c>
      <c r="O377" s="14">
        <f t="shared" si="148"/>
        <v>2.7647040208333324</v>
      </c>
      <c r="P377" s="16">
        <f t="shared" si="137"/>
        <v>0</v>
      </c>
      <c r="Q377" s="3"/>
      <c r="R377" s="1">
        <v>5.3</v>
      </c>
      <c r="S377" s="1">
        <f t="shared" si="138"/>
        <v>0</v>
      </c>
      <c r="T377" s="1">
        <f t="shared" si="149"/>
        <v>5.3</v>
      </c>
      <c r="U377" s="1"/>
      <c r="V377" s="1">
        <v>1.1000000000000001</v>
      </c>
      <c r="W377" s="1">
        <f t="shared" si="139"/>
        <v>0</v>
      </c>
      <c r="X377" s="11">
        <v>5</v>
      </c>
      <c r="Y377" s="1"/>
      <c r="Z377">
        <f t="shared" si="150"/>
        <v>1.1000000000000001</v>
      </c>
      <c r="AA377">
        <f t="shared" si="140"/>
        <v>0</v>
      </c>
      <c r="AB377">
        <f t="shared" si="151"/>
        <v>5</v>
      </c>
      <c r="AC377">
        <f t="shared" si="152"/>
        <v>6.1</v>
      </c>
      <c r="AE377">
        <f t="shared" si="153"/>
        <v>6.1</v>
      </c>
      <c r="AF377">
        <f t="shared" si="154"/>
        <v>5.3</v>
      </c>
      <c r="AG377" s="4">
        <f t="shared" si="155"/>
        <v>0.79999999999999982</v>
      </c>
      <c r="AH377" s="5">
        <f t="shared" si="156"/>
        <v>116.67123502153908</v>
      </c>
      <c r="AI377" s="5">
        <f t="shared" si="157"/>
        <v>0</v>
      </c>
      <c r="AK377" s="14">
        <f t="shared" si="158"/>
        <v>4.1999999999999993</v>
      </c>
      <c r="AL377" s="12">
        <f t="shared" si="159"/>
        <v>7.7647040208333333</v>
      </c>
      <c r="AM377" s="6"/>
      <c r="AN377" s="8">
        <f t="shared" si="160"/>
        <v>116.67123502153908</v>
      </c>
    </row>
    <row r="378" spans="1:40">
      <c r="A378" s="2">
        <v>42010</v>
      </c>
      <c r="B378">
        <v>2.7270221020408165</v>
      </c>
      <c r="D378">
        <f t="shared" si="141"/>
        <v>2.7270221020408165</v>
      </c>
      <c r="E378" t="s">
        <v>1</v>
      </c>
      <c r="F378">
        <f t="shared" si="135"/>
        <v>0.16</v>
      </c>
      <c r="G378" s="6">
        <f t="shared" si="136"/>
        <v>2.5670221020408164</v>
      </c>
      <c r="H378">
        <f t="shared" si="142"/>
        <v>1.1000000000000001</v>
      </c>
      <c r="I378" s="6">
        <f t="shared" si="143"/>
        <v>1.4670221020408163</v>
      </c>
      <c r="J378" s="1">
        <f t="shared" si="144"/>
        <v>0</v>
      </c>
      <c r="K378" s="7">
        <f t="shared" si="145"/>
        <v>1.4670221020408163</v>
      </c>
      <c r="L378" s="1">
        <f t="shared" si="146"/>
        <v>1.46</v>
      </c>
      <c r="M378" s="14">
        <f t="shared" si="147"/>
        <v>7.0221020408163248E-3</v>
      </c>
      <c r="O378" s="14">
        <f t="shared" si="148"/>
        <v>2.7270221020408165</v>
      </c>
      <c r="P378" s="16">
        <f t="shared" si="137"/>
        <v>0</v>
      </c>
      <c r="Q378" s="3"/>
      <c r="R378" s="1">
        <v>5.3</v>
      </c>
      <c r="S378" s="1">
        <f t="shared" si="138"/>
        <v>0</v>
      </c>
      <c r="T378" s="1">
        <f t="shared" si="149"/>
        <v>5.3</v>
      </c>
      <c r="U378" s="1"/>
      <c r="V378" s="1">
        <v>1.1000000000000001</v>
      </c>
      <c r="W378" s="1">
        <f t="shared" si="139"/>
        <v>0</v>
      </c>
      <c r="X378" s="11">
        <v>5</v>
      </c>
      <c r="Y378" s="1"/>
      <c r="Z378">
        <f t="shared" si="150"/>
        <v>1.1000000000000001</v>
      </c>
      <c r="AA378">
        <f t="shared" si="140"/>
        <v>0</v>
      </c>
      <c r="AB378">
        <f t="shared" si="151"/>
        <v>5</v>
      </c>
      <c r="AC378">
        <f t="shared" si="152"/>
        <v>6.1</v>
      </c>
      <c r="AE378">
        <f t="shared" si="153"/>
        <v>6.1</v>
      </c>
      <c r="AF378">
        <f t="shared" si="154"/>
        <v>5.3</v>
      </c>
      <c r="AG378" s="4">
        <f t="shared" si="155"/>
        <v>0.79999999999999982</v>
      </c>
      <c r="AH378" s="5">
        <f t="shared" si="156"/>
        <v>117.47123502153907</v>
      </c>
      <c r="AI378" s="5">
        <f t="shared" si="157"/>
        <v>0</v>
      </c>
      <c r="AK378" s="14">
        <f t="shared" si="158"/>
        <v>4.1999999999999993</v>
      </c>
      <c r="AL378" s="12">
        <f t="shared" si="159"/>
        <v>7.7270221020408165</v>
      </c>
      <c r="AM378" s="6"/>
      <c r="AN378" s="8">
        <f t="shared" si="160"/>
        <v>117.47123502153907</v>
      </c>
    </row>
    <row r="379" spans="1:40">
      <c r="AG379">
        <f>MAX(AG8:AG378)</f>
        <v>6.0103754360119055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2015-03-24T20:38:31Z</dcterms:modified>
</cp:coreProperties>
</file>