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4280" windowHeight="8640" activeTab="0"/>
  </bookViews>
  <sheets>
    <sheet name="Ratio" sheetId="1" r:id="rId1"/>
    <sheet name="Sheet2" sheetId="2" r:id="rId2"/>
    <sheet name="Sheet3" sheetId="3" r:id="rId3"/>
  </sheets>
  <definedNames/>
  <calcPr fullCalcOnLoad="1"/>
</workbook>
</file>

<file path=xl/sharedStrings.xml><?xml version="1.0" encoding="utf-8"?>
<sst xmlns="http://schemas.openxmlformats.org/spreadsheetml/2006/main" count="37" uniqueCount="35">
  <si>
    <t>Financial Ratios</t>
  </si>
  <si>
    <t>Entity Name:</t>
  </si>
  <si>
    <t>Year</t>
  </si>
  <si>
    <t>Revenue</t>
  </si>
  <si>
    <t>Expenditures</t>
  </si>
  <si>
    <t>Cash</t>
  </si>
  <si>
    <t>Yearly Expenditures, Revenues, and Cash - last 3 years required</t>
  </si>
  <si>
    <t>Loan amount requested:</t>
  </si>
  <si>
    <t>Average:</t>
  </si>
  <si>
    <t>Number of units serviced (acres or residences)</t>
  </si>
  <si>
    <t>Interest rate</t>
  </si>
  <si>
    <t>Loan Term</t>
  </si>
  <si>
    <t>5 years</t>
  </si>
  <si>
    <t>10 years</t>
  </si>
  <si>
    <t>15 years</t>
  </si>
  <si>
    <t>20 years</t>
  </si>
  <si>
    <t>Total  Debt</t>
  </si>
  <si>
    <t>Current Assessment</t>
  </si>
  <si>
    <t xml:space="preserve">Is the assessment </t>
  </si>
  <si>
    <t>Assessment after loan</t>
  </si>
  <si>
    <t>Estimated Payment</t>
  </si>
  <si>
    <t>Indicator</t>
  </si>
  <si>
    <t>5 year</t>
  </si>
  <si>
    <t>10 year</t>
  </si>
  <si>
    <t>15 year</t>
  </si>
  <si>
    <t>20 year</t>
  </si>
  <si>
    <t>Revenue/Expenses</t>
  </si>
  <si>
    <t>Debt Service ratio</t>
  </si>
  <si>
    <t>Cash /Expenses</t>
  </si>
  <si>
    <t>Debt/Unit</t>
  </si>
  <si>
    <t>(use 1 for yearly and 12 for monthly)</t>
  </si>
  <si>
    <t>Assessment Charged by</t>
  </si>
  <si>
    <t>(How is current assessment charged? By share, acre, residence, etc.)</t>
  </si>
  <si>
    <t>The following information is required for the loan application with the Idaho Water Resource Board.  Please fill out as completely as possible in the spaces provided.  The sheet will do the calculations based on your input.  This sheet will not save so you must print it out and attach it to the Loan Document.  If you have any questions please contact the loan staff.</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</si>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</sst>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8"/>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5">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35" fillId="0" borderId="0" xfId="0" applyFont="1" applyAlignment="1">
      <alignment/>
    </xf>
    <xf numFmtId="0" fontId="0" fillId="0" borderId="0" xfId="0" applyBorder="1" applyAlignment="1">
      <alignment/>
    </xf>
    <xf numFmtId="0" fontId="35" fillId="0" borderId="0" xfId="0" applyFont="1" applyAlignment="1">
      <alignment horizontal="right"/>
    </xf>
    <xf numFmtId="164" fontId="0" fillId="0" borderId="10" xfId="0" applyNumberFormat="1" applyBorder="1" applyAlignment="1">
      <alignment/>
    </xf>
    <xf numFmtId="164" fontId="0" fillId="0" borderId="11" xfId="0" applyNumberFormat="1" applyBorder="1" applyAlignment="1">
      <alignment horizontal="center"/>
    </xf>
    <xf numFmtId="0" fontId="0" fillId="0" borderId="0" xfId="0" applyFont="1" applyAlignment="1">
      <alignment/>
    </xf>
    <xf numFmtId="0" fontId="37" fillId="0" borderId="0" xfId="0" applyFont="1" applyAlignment="1">
      <alignment horizontal="justify" vertical="top" wrapText="1"/>
    </xf>
    <xf numFmtId="165" fontId="35" fillId="0" borderId="0" xfId="0" applyNumberFormat="1" applyFont="1" applyBorder="1" applyAlignment="1">
      <alignment/>
    </xf>
    <xf numFmtId="164" fontId="0" fillId="0" borderId="0" xfId="0" applyNumberFormat="1" applyBorder="1" applyAlignment="1">
      <alignment/>
    </xf>
    <xf numFmtId="1" fontId="35" fillId="0" borderId="0" xfId="0" applyNumberFormat="1" applyFont="1" applyBorder="1" applyAlignment="1">
      <alignment horizontal="center"/>
    </xf>
    <xf numFmtId="166" fontId="0" fillId="0" borderId="0" xfId="0" applyNumberFormat="1" applyBorder="1" applyAlignment="1">
      <alignment horizontal="center"/>
    </xf>
    <xf numFmtId="164" fontId="0" fillId="0" borderId="0" xfId="0" applyNumberFormat="1" applyBorder="1" applyAlignment="1">
      <alignment horizontal="center"/>
    </xf>
    <xf numFmtId="0" fontId="37" fillId="0" borderId="0" xfId="0" applyFont="1" applyAlignment="1">
      <alignment/>
    </xf>
    <xf numFmtId="0" fontId="35" fillId="0" borderId="0" xfId="0" applyFont="1" applyBorder="1" applyAlignment="1">
      <alignment horizontal="center"/>
    </xf>
    <xf numFmtId="0" fontId="35" fillId="0" borderId="0" xfId="0" applyFont="1" applyAlignment="1">
      <alignment horizontal="left"/>
    </xf>
    <xf numFmtId="2" fontId="0" fillId="0" borderId="10" xfId="0" applyNumberFormat="1" applyBorder="1" applyAlignment="1">
      <alignment/>
    </xf>
    <xf numFmtId="2" fontId="0" fillId="0" borderId="0" xfId="0" applyNumberFormat="1" applyAlignment="1">
      <alignment/>
    </xf>
    <xf numFmtId="2" fontId="0" fillId="0" borderId="11" xfId="0" applyNumberFormat="1" applyBorder="1" applyAlignment="1">
      <alignment/>
    </xf>
    <xf numFmtId="164" fontId="0" fillId="0" borderId="11" xfId="0" applyNumberFormat="1" applyBorder="1" applyAlignment="1">
      <alignment/>
    </xf>
    <xf numFmtId="0" fontId="35" fillId="0" borderId="0" xfId="0" applyFont="1" applyAlignment="1">
      <alignment horizontal="right"/>
    </xf>
    <xf numFmtId="0" fontId="35" fillId="0" borderId="0" xfId="0" applyFont="1" applyAlignment="1">
      <alignment horizontal="center"/>
    </xf>
    <xf numFmtId="2" fontId="0" fillId="0" borderId="0" xfId="0" applyNumberFormat="1" applyBorder="1" applyAlignment="1">
      <alignment/>
    </xf>
    <xf numFmtId="0" fontId="38" fillId="0" borderId="0" xfId="0" applyFont="1" applyAlignment="1">
      <alignment horizontal="center"/>
    </xf>
    <xf numFmtId="1" fontId="0" fillId="6" borderId="10" xfId="0" applyNumberFormat="1" applyFont="1" applyFill="1" applyBorder="1" applyAlignment="1" applyProtection="1">
      <alignment horizontal="center"/>
      <protection locked="0"/>
    </xf>
    <xf numFmtId="1" fontId="0" fillId="6" borderId="10" xfId="0" applyNumberFormat="1" applyFill="1" applyBorder="1" applyAlignment="1" applyProtection="1">
      <alignment horizontal="center"/>
      <protection locked="0"/>
    </xf>
    <xf numFmtId="1" fontId="0" fillId="0" borderId="0" xfId="0" applyNumberFormat="1" applyBorder="1" applyAlignment="1" applyProtection="1">
      <alignment horizontal="center"/>
      <protection locked="0"/>
    </xf>
    <xf numFmtId="164" fontId="0" fillId="6" borderId="10" xfId="0" applyNumberFormat="1" applyFill="1" applyBorder="1" applyAlignment="1" applyProtection="1">
      <alignment horizontal="center"/>
      <protection locked="0"/>
    </xf>
    <xf numFmtId="164" fontId="0" fillId="0" borderId="0" xfId="0" applyNumberFormat="1" applyBorder="1" applyAlignment="1" applyProtection="1">
      <alignment horizontal="center"/>
      <protection locked="0"/>
    </xf>
    <xf numFmtId="1" fontId="0" fillId="6" borderId="11" xfId="0" applyNumberFormat="1" applyFill="1" applyBorder="1" applyAlignment="1" applyProtection="1">
      <alignment horizontal="center"/>
      <protection locked="0"/>
    </xf>
    <xf numFmtId="164" fontId="0" fillId="6" borderId="11" xfId="0" applyNumberFormat="1" applyFill="1" applyBorder="1" applyAlignment="1" applyProtection="1">
      <alignment horizontal="center"/>
      <protection locked="0"/>
    </xf>
    <xf numFmtId="0" fontId="0" fillId="6" borderId="10" xfId="0" applyFill="1" applyBorder="1" applyAlignment="1" applyProtection="1">
      <alignment/>
      <protection locked="0"/>
    </xf>
    <xf numFmtId="0" fontId="38" fillId="6" borderId="10" xfId="0" applyFont="1" applyFill="1" applyBorder="1" applyAlignment="1" applyProtection="1">
      <alignment horizontal="center"/>
      <protection locked="0"/>
    </xf>
    <xf numFmtId="164" fontId="0" fillId="6" borderId="10" xfId="0" applyNumberFormat="1" applyFill="1" applyBorder="1" applyAlignment="1" applyProtection="1">
      <alignment/>
      <protection locked="0"/>
    </xf>
    <xf numFmtId="165" fontId="0" fillId="6" borderId="10" xfId="0" applyNumberFormat="1" applyFont="1" applyFill="1" applyBorder="1" applyAlignment="1" applyProtection="1">
      <alignment/>
      <protection locked="0"/>
    </xf>
    <xf numFmtId="0" fontId="38" fillId="0" borderId="0" xfId="0" applyFont="1" applyAlignment="1">
      <alignment horizontal="center"/>
    </xf>
    <xf numFmtId="0" fontId="39" fillId="0" borderId="0" xfId="0" applyFont="1" applyAlignment="1">
      <alignment horizontal="center"/>
    </xf>
    <xf numFmtId="0" fontId="35" fillId="0" borderId="0" xfId="0" applyFont="1" applyAlignment="1">
      <alignment horizontal="right"/>
    </xf>
    <xf numFmtId="0" fontId="0" fillId="6" borderId="10" xfId="0" applyFill="1" applyBorder="1" applyAlignment="1" applyProtection="1">
      <alignment horizontal="center"/>
      <protection locked="0"/>
    </xf>
    <xf numFmtId="0" fontId="37" fillId="0" borderId="0" xfId="0" applyFont="1" applyAlignment="1">
      <alignment horizontal="justify" vertical="top" wrapText="1"/>
    </xf>
    <xf numFmtId="0" fontId="0" fillId="0" borderId="0" xfId="0" applyAlignment="1">
      <alignment horizontal="justify" vertical="top" wrapText="1"/>
    </xf>
    <xf numFmtId="0" fontId="35" fillId="0" borderId="0" xfId="0" applyFont="1" applyAlignment="1">
      <alignment horizontal="center"/>
    </xf>
    <xf numFmtId="166" fontId="35" fillId="6" borderId="10"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tabSelected="1" zoomScale="82" zoomScaleNormal="82" zoomScalePageLayoutView="0" workbookViewId="0" topLeftCell="A1">
      <selection activeCell="A1" sqref="A1:M1"/>
    </sheetView>
  </sheetViews>
  <sheetFormatPr defaultColWidth="9.140625" defaultRowHeight="15"/>
  <cols>
    <col min="1" max="1" width="17.7109375" style="0" customWidth="1"/>
    <col min="2" max="2" width="0.85546875" style="0" customWidth="1"/>
    <col min="3" max="3" width="17.7109375" style="0" customWidth="1"/>
    <col min="4" max="4" width="0.85546875" style="0" customWidth="1"/>
    <col min="5" max="5" width="17.7109375" style="0" customWidth="1"/>
    <col min="6" max="6" width="1.7109375" style="0" customWidth="1"/>
    <col min="7" max="7" width="17.7109375" style="0" customWidth="1"/>
    <col min="8" max="8" width="0.85546875" style="0" customWidth="1"/>
    <col min="9" max="9" width="17.7109375" style="0" customWidth="1"/>
    <col min="10" max="10" width="0.85546875" style="0" customWidth="1"/>
    <col min="11" max="11" width="17.7109375" style="0" customWidth="1"/>
    <col min="12" max="12" width="0.85546875" style="0" customWidth="1"/>
    <col min="13" max="13" width="17.7109375" style="0" customWidth="1"/>
  </cols>
  <sheetData>
    <row r="1" spans="1:13" ht="21">
      <c r="A1" s="38" t="s">
        <v>0</v>
      </c>
      <c r="B1" s="38"/>
      <c r="C1" s="38"/>
      <c r="D1" s="38"/>
      <c r="E1" s="38"/>
      <c r="F1" s="38"/>
      <c r="G1" s="38"/>
      <c r="H1" s="38"/>
      <c r="I1" s="38"/>
      <c r="J1" s="38"/>
      <c r="K1" s="38"/>
      <c r="L1" s="38"/>
      <c r="M1" s="38"/>
    </row>
    <row r="3" spans="1:13" ht="15">
      <c r="A3" s="39" t="s">
        <v>1</v>
      </c>
      <c r="B3" s="39"/>
      <c r="C3" s="39"/>
      <c r="D3" s="5"/>
      <c r="E3" s="40"/>
      <c r="F3" s="40"/>
      <c r="G3" s="40"/>
      <c r="H3" s="40"/>
      <c r="I3" s="40"/>
      <c r="J3" s="40"/>
      <c r="K3" s="40"/>
      <c r="L3" s="40"/>
      <c r="M3" s="40"/>
    </row>
    <row r="5" spans="1:8" ht="15">
      <c r="A5" s="39" t="s">
        <v>7</v>
      </c>
      <c r="B5" s="39"/>
      <c r="C5" s="39"/>
      <c r="D5" s="5"/>
      <c r="E5" s="44"/>
      <c r="F5" s="44"/>
      <c r="G5" s="44"/>
      <c r="H5" s="13"/>
    </row>
    <row r="7" spans="1:13" ht="14.25" customHeight="1">
      <c r="A7" s="42" t="s">
        <v>33</v>
      </c>
      <c r="B7" s="42"/>
      <c r="C7" s="42"/>
      <c r="D7" s="42"/>
      <c r="E7" s="42"/>
      <c r="F7" s="42"/>
      <c r="G7" s="42"/>
      <c r="H7" s="42"/>
      <c r="I7" s="42"/>
      <c r="J7" s="42"/>
      <c r="K7" s="42"/>
      <c r="L7" s="42"/>
      <c r="M7" s="42"/>
    </row>
    <row r="8" spans="1:13" ht="15">
      <c r="A8" s="42"/>
      <c r="B8" s="42"/>
      <c r="C8" s="42"/>
      <c r="D8" s="42"/>
      <c r="E8" s="42"/>
      <c r="F8" s="42"/>
      <c r="G8" s="42"/>
      <c r="H8" s="42"/>
      <c r="I8" s="42"/>
      <c r="J8" s="42"/>
      <c r="K8" s="42"/>
      <c r="L8" s="42"/>
      <c r="M8" s="42"/>
    </row>
    <row r="9" spans="1:13" ht="14.25" customHeight="1">
      <c r="A9" s="42"/>
      <c r="B9" s="42"/>
      <c r="C9" s="42"/>
      <c r="D9" s="42"/>
      <c r="E9" s="42"/>
      <c r="F9" s="42"/>
      <c r="G9" s="42"/>
      <c r="H9" s="42"/>
      <c r="I9" s="42"/>
      <c r="J9" s="42"/>
      <c r="K9" s="42"/>
      <c r="L9" s="42"/>
      <c r="M9" s="42"/>
    </row>
    <row r="10" spans="1:13" ht="15">
      <c r="A10" s="42"/>
      <c r="B10" s="42"/>
      <c r="C10" s="42"/>
      <c r="D10" s="42"/>
      <c r="E10" s="42"/>
      <c r="F10" s="42"/>
      <c r="G10" s="42"/>
      <c r="H10" s="42"/>
      <c r="I10" s="42"/>
      <c r="J10" s="42"/>
      <c r="K10" s="42"/>
      <c r="L10" s="42"/>
      <c r="M10" s="42"/>
    </row>
    <row r="11" spans="1:13" ht="15">
      <c r="A11" s="41" t="s">
        <v>9</v>
      </c>
      <c r="B11" s="41"/>
      <c r="C11" s="41"/>
      <c r="D11" s="9"/>
      <c r="E11" s="3"/>
      <c r="F11" s="3"/>
      <c r="G11" s="43" t="s">
        <v>6</v>
      </c>
      <c r="H11" s="43"/>
      <c r="I11" s="43"/>
      <c r="J11" s="43"/>
      <c r="K11" s="43"/>
      <c r="L11" s="43"/>
      <c r="M11" s="43"/>
    </row>
    <row r="12" spans="1:13" ht="15">
      <c r="A12" s="41"/>
      <c r="B12" s="41"/>
      <c r="C12" s="41"/>
      <c r="D12" s="9"/>
      <c r="E12" s="26"/>
      <c r="F12" s="12"/>
      <c r="G12" s="1" t="s">
        <v>2</v>
      </c>
      <c r="H12" s="1"/>
      <c r="I12" s="1" t="s">
        <v>3</v>
      </c>
      <c r="J12" s="1"/>
      <c r="K12" s="1" t="s">
        <v>4</v>
      </c>
      <c r="L12" s="1"/>
      <c r="M12" s="1" t="s">
        <v>5</v>
      </c>
    </row>
    <row r="13" spans="1:13" ht="15">
      <c r="A13" s="4"/>
      <c r="B13" s="4"/>
      <c r="C13" s="4"/>
      <c r="D13" s="4"/>
      <c r="E13" s="4"/>
      <c r="F13" s="4"/>
      <c r="G13" s="27"/>
      <c r="H13" s="28"/>
      <c r="I13" s="29" t="s">
        <v>34</v>
      </c>
      <c r="J13" s="30"/>
      <c r="K13" s="29"/>
      <c r="L13" s="30"/>
      <c r="M13" s="29"/>
    </row>
    <row r="14" spans="1:13" ht="15">
      <c r="A14" s="3" t="s">
        <v>10</v>
      </c>
      <c r="B14" s="3"/>
      <c r="C14" s="36"/>
      <c r="D14" s="10"/>
      <c r="G14" s="31"/>
      <c r="H14" s="28"/>
      <c r="I14" s="32" t="s">
        <v>34</v>
      </c>
      <c r="J14" s="30"/>
      <c r="K14" s="32"/>
      <c r="L14" s="30"/>
      <c r="M14" s="32"/>
    </row>
    <row r="15" spans="1:13" ht="15">
      <c r="A15" s="37"/>
      <c r="B15" s="37"/>
      <c r="C15" s="37"/>
      <c r="D15" s="37"/>
      <c r="E15" s="37"/>
      <c r="G15" s="31"/>
      <c r="H15" s="28"/>
      <c r="I15" s="32" t="s">
        <v>34</v>
      </c>
      <c r="J15" s="30"/>
      <c r="K15" s="32"/>
      <c r="L15" s="30"/>
      <c r="M15" s="32"/>
    </row>
    <row r="16" spans="1:13" ht="15">
      <c r="A16" s="2"/>
      <c r="B16" s="2"/>
      <c r="G16" s="5" t="s">
        <v>8</v>
      </c>
      <c r="H16" s="5"/>
      <c r="I16" s="7" t="e">
        <f>AVERAGE(I13:I15)</f>
        <v>#DIV/0!</v>
      </c>
      <c r="J16" s="14"/>
      <c r="K16" s="7" t="e">
        <f>AVERAGE(K13:K15)</f>
        <v>#DIV/0!</v>
      </c>
      <c r="L16" s="14"/>
      <c r="M16" s="7" t="e">
        <f>AVERAGE(M13:M15)</f>
        <v>#DIV/0!</v>
      </c>
    </row>
    <row r="17" spans="1:4" ht="15">
      <c r="A17" s="2" t="s">
        <v>16</v>
      </c>
      <c r="B17" s="2"/>
      <c r="C17" s="35"/>
      <c r="D17" s="11"/>
    </row>
    <row r="18" spans="7:11" ht="15">
      <c r="G18" s="16"/>
      <c r="H18" s="4"/>
      <c r="I18" s="16"/>
      <c r="J18" s="4"/>
      <c r="K18" s="16"/>
    </row>
    <row r="19" spans="1:11" ht="15">
      <c r="A19" s="2" t="s">
        <v>17</v>
      </c>
      <c r="C19" s="35"/>
      <c r="E19" s="5"/>
      <c r="G19" s="22" t="s">
        <v>18</v>
      </c>
      <c r="I19" s="33"/>
      <c r="J19" s="4"/>
      <c r="K19" s="4"/>
    </row>
    <row r="20" spans="1:11" ht="15">
      <c r="A20" s="43" t="s">
        <v>31</v>
      </c>
      <c r="B20" s="43"/>
      <c r="C20" s="43"/>
      <c r="E20" s="34"/>
      <c r="F20" s="25"/>
      <c r="G20" s="37" t="s">
        <v>30</v>
      </c>
      <c r="H20" s="37"/>
      <c r="I20" s="37"/>
      <c r="J20" s="4"/>
      <c r="K20" s="4"/>
    </row>
    <row r="21" spans="1:11" ht="15">
      <c r="A21" s="37" t="s">
        <v>32</v>
      </c>
      <c r="B21" s="37"/>
      <c r="C21" s="37"/>
      <c r="D21" s="37"/>
      <c r="E21" s="37"/>
      <c r="F21" s="25"/>
      <c r="G21" s="25"/>
      <c r="H21" s="25"/>
      <c r="I21" s="25"/>
      <c r="J21" s="4"/>
      <c r="K21" s="4"/>
    </row>
    <row r="22" spans="7:11" ht="15">
      <c r="G22" s="4"/>
      <c r="H22" s="4"/>
      <c r="I22" s="4"/>
      <c r="J22" s="4"/>
      <c r="K22" s="4"/>
    </row>
    <row r="23" spans="1:11" ht="15">
      <c r="A23" s="2" t="s">
        <v>11</v>
      </c>
      <c r="B23" s="2"/>
      <c r="C23" s="15" t="s">
        <v>19</v>
      </c>
      <c r="E23" s="2" t="s">
        <v>20</v>
      </c>
      <c r="G23" s="17"/>
      <c r="I23" s="1"/>
      <c r="K23" s="1"/>
    </row>
    <row r="24" spans="1:11" ht="15">
      <c r="A24" t="s">
        <v>12</v>
      </c>
      <c r="C24" s="6" t="e">
        <f>(E24/(G$19*$E$12))+$C$19</f>
        <v>#DIV/0!</v>
      </c>
      <c r="E24" s="6" t="e">
        <f>E$5*($C$14*(1+$C$14)^5)/((1+$C$14)^5-1)</f>
        <v>#DIV/0!</v>
      </c>
      <c r="I24" s="24"/>
      <c r="J24" s="24"/>
      <c r="K24" s="24"/>
    </row>
    <row r="25" spans="1:11" ht="15">
      <c r="A25" s="8" t="s">
        <v>13</v>
      </c>
      <c r="B25" s="8"/>
      <c r="C25" s="6" t="e">
        <f>(E25/(G$19*$E$12))+$C$19</f>
        <v>#DIV/0!</v>
      </c>
      <c r="E25" s="6" t="e">
        <f>E$5*($C$14*(1+$C$14)^10)/((1+$C$14)^10-1)</f>
        <v>#DIV/0!</v>
      </c>
      <c r="I25" s="24"/>
      <c r="J25" s="24"/>
      <c r="K25" s="24"/>
    </row>
    <row r="26" spans="1:11" ht="15">
      <c r="A26" t="s">
        <v>14</v>
      </c>
      <c r="C26" s="6" t="e">
        <f>(E26/(G$19*$E$12))+$C$19</f>
        <v>#DIV/0!</v>
      </c>
      <c r="E26" s="6" t="e">
        <f>E$5*($C$14*(1+$C$14)^15)/((1+$C$14)^15-1)</f>
        <v>#DIV/0!</v>
      </c>
      <c r="I26" s="24"/>
      <c r="J26" s="24"/>
      <c r="K26" s="24"/>
    </row>
    <row r="27" spans="1:11" ht="15">
      <c r="A27" s="8" t="s">
        <v>15</v>
      </c>
      <c r="B27" s="8"/>
      <c r="C27" s="6" t="e">
        <f>(E27/(G$19*$E$12))+$C$19</f>
        <v>#DIV/0!</v>
      </c>
      <c r="E27" s="6" t="e">
        <f>E$5*($C$14*(1+$C$14)^20)/((1+$C$14)^20-1)</f>
        <v>#DIV/0!</v>
      </c>
      <c r="I27" s="11"/>
      <c r="J27" s="24"/>
      <c r="K27" s="11"/>
    </row>
    <row r="31" spans="3:11" ht="15">
      <c r="C31" s="17" t="s">
        <v>21</v>
      </c>
      <c r="E31" s="23" t="s">
        <v>22</v>
      </c>
      <c r="G31" s="23" t="s">
        <v>23</v>
      </c>
      <c r="I31" s="1" t="s">
        <v>24</v>
      </c>
      <c r="K31" s="1" t="s">
        <v>25</v>
      </c>
    </row>
    <row r="32" spans="3:11" ht="15">
      <c r="C32" t="s">
        <v>26</v>
      </c>
      <c r="E32" s="18" t="e">
        <f>$I$16/($K$16+$E$24)</f>
        <v>#DIV/0!</v>
      </c>
      <c r="F32" s="19"/>
      <c r="G32" s="18" t="e">
        <f>$I$16/($K$16+$E$25)</f>
        <v>#DIV/0!</v>
      </c>
      <c r="I32" s="18" t="e">
        <f>$I$16/($K$16+$E$26)</f>
        <v>#DIV/0!</v>
      </c>
      <c r="K32" s="18" t="e">
        <f>$I$16/($K$16+$E$27)</f>
        <v>#DIV/0!</v>
      </c>
    </row>
    <row r="33" spans="3:11" ht="15">
      <c r="C33" t="s">
        <v>27</v>
      </c>
      <c r="E33" s="20" t="e">
        <f>($I$16-($K$16-$C$17))/($C$17+$E$24)</f>
        <v>#DIV/0!</v>
      </c>
      <c r="F33" s="19"/>
      <c r="G33" s="20" t="e">
        <f>($I$16-($K$16-$C$17))/($C$17+$E$25)</f>
        <v>#DIV/0!</v>
      </c>
      <c r="I33" s="20" t="e">
        <f>($I$16-($K$16-$C$17))/($C$17+$E$26)</f>
        <v>#DIV/0!</v>
      </c>
      <c r="K33" s="20" t="e">
        <f>($I$16-($K$16-$C$17))/($C$17+$E$27)</f>
        <v>#DIV/0!</v>
      </c>
    </row>
    <row r="34" spans="3:11" ht="15">
      <c r="C34" t="s">
        <v>28</v>
      </c>
      <c r="E34" s="20" t="e">
        <f>$M$16/($K$16+$E$24)</f>
        <v>#DIV/0!</v>
      </c>
      <c r="F34" s="19"/>
      <c r="G34" s="20" t="e">
        <f>$M$16/($K$16+$E$25)</f>
        <v>#DIV/0!</v>
      </c>
      <c r="I34" s="20" t="e">
        <f>$M$16/($K$16+$E$26)</f>
        <v>#DIV/0!</v>
      </c>
      <c r="K34" s="20" t="e">
        <f>$M$16/($K$16+$E$27)</f>
        <v>#DIV/0!</v>
      </c>
    </row>
    <row r="35" spans="3:11" ht="15">
      <c r="C35" t="s">
        <v>29</v>
      </c>
      <c r="E35" s="21" t="e">
        <f>($C$17+$E$24)/$E$12</f>
        <v>#DIV/0!</v>
      </c>
      <c r="F35" s="19"/>
      <c r="G35" s="21" t="e">
        <f>($C$17+$E$25)/$E$12</f>
        <v>#DIV/0!</v>
      </c>
      <c r="I35" s="21" t="e">
        <f>($C$17+$E$26)/$E$12</f>
        <v>#DIV/0!</v>
      </c>
      <c r="K35" s="21" t="e">
        <f>($C$17+$E$27)/$E$12</f>
        <v>#DIV/0!</v>
      </c>
    </row>
  </sheetData>
  <sheetProtection/>
  <mergeCells count="12">
    <mergeCell ref="A20:C20"/>
    <mergeCell ref="G20:I20"/>
    <mergeCell ref="A21:E21"/>
    <mergeCell ref="A1:M1"/>
    <mergeCell ref="A3:C3"/>
    <mergeCell ref="E3:M3"/>
    <mergeCell ref="A11:C12"/>
    <mergeCell ref="A7:M10"/>
    <mergeCell ref="G11:M11"/>
    <mergeCell ref="A5:C5"/>
    <mergeCell ref="E5:G5"/>
    <mergeCell ref="A15:E15"/>
  </mergeCells>
  <printOptions/>
  <pageMargins left="0.7" right="0.7" top="0.75" bottom="0.75" header="0.3" footer="0.3"/>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svangreuningen</dc:creator>
  <cp:keywords/>
  <dc:description/>
  <cp:lastModifiedBy>Collingwood, Rick</cp:lastModifiedBy>
  <cp:lastPrinted>2011-05-31T16:08:51Z</cp:lastPrinted>
  <dcterms:created xsi:type="dcterms:W3CDTF">2011-03-30T16:08:06Z</dcterms:created>
  <dcterms:modified xsi:type="dcterms:W3CDTF">2019-02-25T22:50:16Z</dcterms:modified>
  <cp:category/>
  <cp:version/>
  <cp:contentType/>
  <cp:contentStatus/>
</cp:coreProperties>
</file>